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marcins\Documents\#WCTT\#EENWP 2017-2018\Oferty na WWW\2018\"/>
    </mc:Choice>
  </mc:AlternateContent>
  <bookViews>
    <workbookView xWindow="0" yWindow="0" windowWidth="19890" windowHeight="8370"/>
  </bookViews>
  <sheets>
    <sheet name="2018-05" sheetId="9" r:id="rId1"/>
  </sheets>
  <definedNames>
    <definedName name="Fragmentator_Kategoria">#N/A</definedName>
    <definedName name="Fragmentator_Kraj">#N/A</definedName>
    <definedName name="Fragmentator_Rodzaj">#N/A</definedName>
    <definedName name="Fragmentator_Status">#N/A</definedName>
    <definedName name="_xlnm.Print_Area" localSheetId="0">'2018-05'!$A$1:$G$1449</definedName>
    <definedName name="_xlnm.Print_Titles" localSheetId="0">'2018-05'!$2:$2</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4:slicerCache r:id="rId5"/>
      </x15:slicerCaches>
    </ext>
  </extLst>
</workbook>
</file>

<file path=xl/calcChain.xml><?xml version="1.0" encoding="utf-8"?>
<calcChain xmlns="http://schemas.openxmlformats.org/spreadsheetml/2006/main">
  <c r="F3" i="9" l="1"/>
  <c r="F4" i="9"/>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1004" i="9"/>
  <c r="F1005" i="9"/>
  <c r="F1006" i="9"/>
  <c r="F1007" i="9"/>
  <c r="F1008" i="9"/>
  <c r="F1009" i="9"/>
  <c r="F1010" i="9"/>
  <c r="F1011" i="9"/>
  <c r="F1012" i="9"/>
  <c r="F1013" i="9"/>
  <c r="F1014" i="9"/>
  <c r="F1015" i="9"/>
  <c r="F1016" i="9"/>
  <c r="F1017" i="9"/>
  <c r="F1018" i="9"/>
  <c r="F1019" i="9"/>
  <c r="F1020" i="9"/>
  <c r="F1021" i="9"/>
  <c r="F1022" i="9"/>
  <c r="F1023" i="9"/>
  <c r="F1024" i="9"/>
  <c r="F1025" i="9"/>
  <c r="F1026" i="9"/>
  <c r="F1027" i="9"/>
  <c r="F1028" i="9"/>
  <c r="F1029" i="9"/>
  <c r="F1030" i="9"/>
  <c r="F1031" i="9"/>
  <c r="F1032" i="9"/>
  <c r="F1033" i="9"/>
  <c r="F1034" i="9"/>
  <c r="F1035" i="9"/>
  <c r="F1036" i="9"/>
  <c r="F1037" i="9"/>
  <c r="F1038" i="9"/>
  <c r="F1039" i="9"/>
  <c r="F1040" i="9"/>
  <c r="F1041" i="9"/>
  <c r="F1042" i="9"/>
  <c r="F1043" i="9"/>
  <c r="F1044" i="9"/>
  <c r="F1045" i="9"/>
  <c r="F1046" i="9"/>
  <c r="F1047" i="9"/>
  <c r="F1048" i="9"/>
  <c r="F1049" i="9"/>
  <c r="F1050" i="9"/>
  <c r="F1051" i="9"/>
  <c r="F1052" i="9"/>
  <c r="F1053" i="9"/>
  <c r="F1054" i="9"/>
  <c r="F1055" i="9"/>
  <c r="F1056" i="9"/>
  <c r="F1057" i="9"/>
  <c r="F1058" i="9"/>
  <c r="F1059" i="9"/>
  <c r="F1060" i="9"/>
  <c r="F1061" i="9"/>
  <c r="F1062" i="9"/>
  <c r="F1063" i="9"/>
  <c r="F1064" i="9"/>
  <c r="F1065" i="9"/>
  <c r="F1066" i="9"/>
  <c r="F1067" i="9"/>
  <c r="F1068" i="9"/>
  <c r="F1069" i="9"/>
  <c r="F1070" i="9"/>
  <c r="F1071" i="9"/>
  <c r="F1072" i="9"/>
  <c r="F1073" i="9"/>
  <c r="F1074" i="9"/>
  <c r="F1075" i="9"/>
  <c r="F1076" i="9"/>
  <c r="F1077" i="9"/>
  <c r="F1078" i="9"/>
  <c r="F1079" i="9"/>
  <c r="F1080" i="9"/>
  <c r="F1081" i="9"/>
  <c r="F1082" i="9"/>
  <c r="F1083" i="9"/>
  <c r="F1084" i="9"/>
  <c r="F1085" i="9"/>
  <c r="F1086" i="9"/>
  <c r="F1087" i="9"/>
  <c r="F1088" i="9"/>
  <c r="F1089" i="9"/>
  <c r="F1090" i="9"/>
  <c r="F1091" i="9"/>
  <c r="F1092" i="9"/>
  <c r="F1093" i="9"/>
  <c r="F1094" i="9"/>
  <c r="F1095" i="9"/>
  <c r="F1096" i="9"/>
  <c r="F1097" i="9"/>
  <c r="F1098" i="9"/>
  <c r="F1099" i="9"/>
  <c r="F1100" i="9"/>
  <c r="F1101" i="9"/>
  <c r="F1102" i="9"/>
  <c r="F1103" i="9"/>
  <c r="F1104" i="9"/>
  <c r="F1105" i="9"/>
  <c r="F1106" i="9"/>
  <c r="F1107" i="9"/>
  <c r="F1108" i="9"/>
  <c r="F1109" i="9"/>
  <c r="F1110" i="9"/>
  <c r="F1111" i="9"/>
  <c r="F1112" i="9"/>
  <c r="F1113" i="9"/>
  <c r="F1114" i="9"/>
  <c r="F1115" i="9"/>
  <c r="F1116" i="9"/>
  <c r="F1117" i="9"/>
  <c r="F1118" i="9"/>
  <c r="F1119" i="9"/>
  <c r="F1120" i="9"/>
  <c r="F1121" i="9"/>
  <c r="F1122" i="9"/>
  <c r="F1123" i="9"/>
  <c r="F1124" i="9"/>
  <c r="F1125" i="9"/>
  <c r="F1126" i="9"/>
  <c r="F1127" i="9"/>
  <c r="F1128" i="9"/>
  <c r="F1129" i="9"/>
  <c r="F1130" i="9"/>
  <c r="F1131" i="9"/>
  <c r="F1132" i="9"/>
  <c r="F1133" i="9"/>
  <c r="F1134" i="9"/>
  <c r="F1135" i="9"/>
  <c r="F1136" i="9"/>
  <c r="F1137" i="9"/>
  <c r="F1138" i="9"/>
  <c r="F1139" i="9"/>
  <c r="F1140" i="9"/>
  <c r="F1141" i="9"/>
  <c r="F1142" i="9"/>
  <c r="F1143" i="9"/>
  <c r="F1144" i="9"/>
  <c r="F1145" i="9"/>
  <c r="F1146" i="9"/>
  <c r="F1147" i="9"/>
  <c r="F1148" i="9"/>
  <c r="F1149" i="9"/>
  <c r="F1150" i="9"/>
  <c r="F1151" i="9"/>
  <c r="F1152" i="9"/>
  <c r="F1153" i="9"/>
  <c r="F1154" i="9"/>
  <c r="F1155" i="9"/>
  <c r="F1156" i="9"/>
  <c r="F1157" i="9"/>
  <c r="F1158" i="9"/>
  <c r="F1159" i="9"/>
  <c r="F1160" i="9"/>
  <c r="F1161" i="9"/>
  <c r="F1162" i="9"/>
  <c r="F1163" i="9"/>
  <c r="F1164" i="9"/>
  <c r="F1165" i="9"/>
  <c r="F1166" i="9"/>
  <c r="F1167" i="9"/>
  <c r="F1168" i="9"/>
  <c r="F1169" i="9"/>
  <c r="F1170" i="9"/>
  <c r="F1171" i="9"/>
  <c r="F1172" i="9"/>
  <c r="F1173" i="9"/>
  <c r="F1174" i="9"/>
  <c r="F1175" i="9"/>
  <c r="F1176" i="9"/>
  <c r="F1177" i="9"/>
  <c r="F1178" i="9"/>
  <c r="F1179" i="9"/>
  <c r="F1180" i="9"/>
  <c r="F1181" i="9"/>
  <c r="F1182" i="9"/>
  <c r="F1183" i="9"/>
  <c r="F1184" i="9"/>
  <c r="F1185" i="9"/>
  <c r="F1186" i="9"/>
  <c r="F1187" i="9"/>
  <c r="F1188" i="9"/>
  <c r="F1189" i="9"/>
  <c r="F1190" i="9"/>
  <c r="F1191" i="9"/>
  <c r="F1192" i="9"/>
  <c r="F1193" i="9"/>
  <c r="F1194" i="9"/>
  <c r="F1195" i="9"/>
  <c r="F1196" i="9"/>
  <c r="F1197" i="9"/>
  <c r="F1198" i="9"/>
  <c r="F1199" i="9"/>
  <c r="F1200" i="9"/>
  <c r="F1201" i="9"/>
  <c r="F1202" i="9"/>
  <c r="F1203" i="9"/>
  <c r="F1204" i="9"/>
  <c r="F1205" i="9"/>
  <c r="F1206" i="9"/>
  <c r="F1207" i="9"/>
  <c r="F1208" i="9"/>
  <c r="F1209" i="9"/>
  <c r="F1210" i="9"/>
  <c r="F1211" i="9"/>
  <c r="F1212" i="9"/>
  <c r="F1213" i="9"/>
  <c r="F1214" i="9"/>
  <c r="F1215" i="9"/>
  <c r="F1216" i="9"/>
  <c r="F1217" i="9"/>
  <c r="F1218" i="9"/>
  <c r="F1219" i="9"/>
  <c r="F1220" i="9"/>
  <c r="F1221" i="9"/>
  <c r="F1222" i="9"/>
  <c r="F1223" i="9"/>
  <c r="F1224" i="9"/>
  <c r="F1225" i="9"/>
  <c r="F1226" i="9"/>
  <c r="F1227" i="9"/>
  <c r="F1228" i="9"/>
  <c r="F1229" i="9"/>
  <c r="F1230" i="9"/>
  <c r="F1231" i="9"/>
  <c r="F1232" i="9"/>
  <c r="F1233" i="9"/>
  <c r="F1234" i="9"/>
  <c r="F1235" i="9"/>
  <c r="I4" i="9"/>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5" i="9"/>
  <c r="I96" i="9"/>
  <c r="I97" i="9"/>
  <c r="I98" i="9"/>
  <c r="I99" i="9"/>
  <c r="I100" i="9"/>
  <c r="I101" i="9"/>
  <c r="I102" i="9"/>
  <c r="I103" i="9"/>
  <c r="I104" i="9"/>
  <c r="I105" i="9"/>
  <c r="I106" i="9"/>
  <c r="I107" i="9"/>
  <c r="I108" i="9"/>
  <c r="I109" i="9"/>
  <c r="I110" i="9"/>
  <c r="I111" i="9"/>
  <c r="I112" i="9"/>
  <c r="I113" i="9"/>
  <c r="I114" i="9"/>
  <c r="I115" i="9"/>
  <c r="I116" i="9"/>
  <c r="I117" i="9"/>
  <c r="I118" i="9"/>
  <c r="I119" i="9"/>
  <c r="I120" i="9"/>
  <c r="I121" i="9"/>
  <c r="I122" i="9"/>
  <c r="I123" i="9"/>
  <c r="I124" i="9"/>
  <c r="I125" i="9"/>
  <c r="I126" i="9"/>
  <c r="I127" i="9"/>
  <c r="I128" i="9"/>
  <c r="I129" i="9"/>
  <c r="I130" i="9"/>
  <c r="I131" i="9"/>
  <c r="I132" i="9"/>
  <c r="I133" i="9"/>
  <c r="I134" i="9"/>
  <c r="I135" i="9"/>
  <c r="I136" i="9"/>
  <c r="I137" i="9"/>
  <c r="I138" i="9"/>
  <c r="I139" i="9"/>
  <c r="I140" i="9"/>
  <c r="I141" i="9"/>
  <c r="I142" i="9"/>
  <c r="I143" i="9"/>
  <c r="I144" i="9"/>
  <c r="I145" i="9"/>
  <c r="I146" i="9"/>
  <c r="I147" i="9"/>
  <c r="I148" i="9"/>
  <c r="I149" i="9"/>
  <c r="I150" i="9"/>
  <c r="I151" i="9"/>
  <c r="I152" i="9"/>
  <c r="I153" i="9"/>
  <c r="I154" i="9"/>
  <c r="I155" i="9"/>
  <c r="I156" i="9"/>
  <c r="I157" i="9"/>
  <c r="I158" i="9"/>
  <c r="I159" i="9"/>
  <c r="I160" i="9"/>
  <c r="I161" i="9"/>
  <c r="I162" i="9"/>
  <c r="I163" i="9"/>
  <c r="I164" i="9"/>
  <c r="I165" i="9"/>
  <c r="I166" i="9"/>
  <c r="I167" i="9"/>
  <c r="I168" i="9"/>
  <c r="I169" i="9"/>
  <c r="I170" i="9"/>
  <c r="I171" i="9"/>
  <c r="I172" i="9"/>
  <c r="I173" i="9"/>
  <c r="I174" i="9"/>
  <c r="I175" i="9"/>
  <c r="I176" i="9"/>
  <c r="I177" i="9"/>
  <c r="I178" i="9"/>
  <c r="I179" i="9"/>
  <c r="I180" i="9"/>
  <c r="I181" i="9"/>
  <c r="I182" i="9"/>
  <c r="I183" i="9"/>
  <c r="I184" i="9"/>
  <c r="I185" i="9"/>
  <c r="I186" i="9"/>
  <c r="I187" i="9"/>
  <c r="I188" i="9"/>
  <c r="I189" i="9"/>
  <c r="I190" i="9"/>
  <c r="I191" i="9"/>
  <c r="I192" i="9"/>
  <c r="I193" i="9"/>
  <c r="I194" i="9"/>
  <c r="I195" i="9"/>
  <c r="I196" i="9"/>
  <c r="I197" i="9"/>
  <c r="I198" i="9"/>
  <c r="I199" i="9"/>
  <c r="I200" i="9"/>
  <c r="I201" i="9"/>
  <c r="I202" i="9"/>
  <c r="I203" i="9"/>
  <c r="I204" i="9"/>
  <c r="I205" i="9"/>
  <c r="I206" i="9"/>
  <c r="I207" i="9"/>
  <c r="I208" i="9"/>
  <c r="I209" i="9"/>
  <c r="I210" i="9"/>
  <c r="I211" i="9"/>
  <c r="I212" i="9"/>
  <c r="I213" i="9"/>
  <c r="I214" i="9"/>
  <c r="I215" i="9"/>
  <c r="I216" i="9"/>
  <c r="I217" i="9"/>
  <c r="I218" i="9"/>
  <c r="I219" i="9"/>
  <c r="I220" i="9"/>
  <c r="I221" i="9"/>
  <c r="I222" i="9"/>
  <c r="I223" i="9"/>
  <c r="I224" i="9"/>
  <c r="I225" i="9"/>
  <c r="I226" i="9"/>
  <c r="I227" i="9"/>
  <c r="I228" i="9"/>
  <c r="I229" i="9"/>
  <c r="I230" i="9"/>
  <c r="I231" i="9"/>
  <c r="I232" i="9"/>
  <c r="I233" i="9"/>
  <c r="I234" i="9"/>
  <c r="I235" i="9"/>
  <c r="I236" i="9"/>
  <c r="I237" i="9"/>
  <c r="I238" i="9"/>
  <c r="I239" i="9"/>
  <c r="I240" i="9"/>
  <c r="I241" i="9"/>
  <c r="I242" i="9"/>
  <c r="I243" i="9"/>
  <c r="I244" i="9"/>
  <c r="I245" i="9"/>
  <c r="I246" i="9"/>
  <c r="I247" i="9"/>
  <c r="I248" i="9"/>
  <c r="I249" i="9"/>
  <c r="I250" i="9"/>
  <c r="I251" i="9"/>
  <c r="I252" i="9"/>
  <c r="I253" i="9"/>
  <c r="I254" i="9"/>
  <c r="I255" i="9"/>
  <c r="I256" i="9"/>
  <c r="I257" i="9"/>
  <c r="I258" i="9"/>
  <c r="I259" i="9"/>
  <c r="I260" i="9"/>
  <c r="I261" i="9"/>
  <c r="I262" i="9"/>
  <c r="I263" i="9"/>
  <c r="I264" i="9"/>
  <c r="I265" i="9"/>
  <c r="I266" i="9"/>
  <c r="I267" i="9"/>
  <c r="I268" i="9"/>
  <c r="I269" i="9"/>
  <c r="I270" i="9"/>
  <c r="I271" i="9"/>
  <c r="I272" i="9"/>
  <c r="I273" i="9"/>
  <c r="I274" i="9"/>
  <c r="I275" i="9"/>
  <c r="I276" i="9"/>
  <c r="I277" i="9"/>
  <c r="I278" i="9"/>
  <c r="I279" i="9"/>
  <c r="I280" i="9"/>
  <c r="I281" i="9"/>
  <c r="I282" i="9"/>
  <c r="I283" i="9"/>
  <c r="I284" i="9"/>
  <c r="I285" i="9"/>
  <c r="I286" i="9"/>
  <c r="I287" i="9"/>
  <c r="I288" i="9"/>
  <c r="I289" i="9"/>
  <c r="I290" i="9"/>
  <c r="I291" i="9"/>
  <c r="I292" i="9"/>
  <c r="I293" i="9"/>
  <c r="I294" i="9"/>
  <c r="I295" i="9"/>
  <c r="I296" i="9"/>
  <c r="I297" i="9"/>
  <c r="I298" i="9"/>
  <c r="I299" i="9"/>
  <c r="I300" i="9"/>
  <c r="I301" i="9"/>
  <c r="I302" i="9"/>
  <c r="I303" i="9"/>
  <c r="I304" i="9"/>
  <c r="I305" i="9"/>
  <c r="I306" i="9"/>
  <c r="I307" i="9"/>
  <c r="I308" i="9"/>
  <c r="I309" i="9"/>
  <c r="I310" i="9"/>
  <c r="I311" i="9"/>
  <c r="I312" i="9"/>
  <c r="I313" i="9"/>
  <c r="I314" i="9"/>
  <c r="I315" i="9"/>
  <c r="I316" i="9"/>
  <c r="I317" i="9"/>
  <c r="I318" i="9"/>
  <c r="I319" i="9"/>
  <c r="I320" i="9"/>
  <c r="I321" i="9"/>
  <c r="I322" i="9"/>
  <c r="I323" i="9"/>
  <c r="I324" i="9"/>
  <c r="I325" i="9"/>
  <c r="I326" i="9"/>
  <c r="I327" i="9"/>
  <c r="I328" i="9"/>
  <c r="I329" i="9"/>
  <c r="I330" i="9"/>
  <c r="I331" i="9"/>
  <c r="I332" i="9"/>
  <c r="I333" i="9"/>
  <c r="I334" i="9"/>
  <c r="I335" i="9"/>
  <c r="I336" i="9"/>
  <c r="I337" i="9"/>
  <c r="I338" i="9"/>
  <c r="I339" i="9"/>
  <c r="I340" i="9"/>
  <c r="I341" i="9"/>
  <c r="I342" i="9"/>
  <c r="I343" i="9"/>
  <c r="I344" i="9"/>
  <c r="I345" i="9"/>
  <c r="I346" i="9"/>
  <c r="I347" i="9"/>
  <c r="I348" i="9"/>
  <c r="I349" i="9"/>
  <c r="I350" i="9"/>
  <c r="I351" i="9"/>
  <c r="I352" i="9"/>
  <c r="I353" i="9"/>
  <c r="I354" i="9"/>
  <c r="I355" i="9"/>
  <c r="I356" i="9"/>
  <c r="I357" i="9"/>
  <c r="I358" i="9"/>
  <c r="I359" i="9"/>
  <c r="I360" i="9"/>
  <c r="I361" i="9"/>
  <c r="I362" i="9"/>
  <c r="I363" i="9"/>
  <c r="I364" i="9"/>
  <c r="I365" i="9"/>
  <c r="I366" i="9"/>
  <c r="I367" i="9"/>
  <c r="I368" i="9"/>
  <c r="I369" i="9"/>
  <c r="I370" i="9"/>
  <c r="I371" i="9"/>
  <c r="I372" i="9"/>
  <c r="I373" i="9"/>
  <c r="I374" i="9"/>
  <c r="I375" i="9"/>
  <c r="I376" i="9"/>
  <c r="I377" i="9"/>
  <c r="I378" i="9"/>
  <c r="I379" i="9"/>
  <c r="I380" i="9"/>
  <c r="I381" i="9"/>
  <c r="I382" i="9"/>
  <c r="I383" i="9"/>
  <c r="I384" i="9"/>
  <c r="I385" i="9"/>
  <c r="I386" i="9"/>
  <c r="I387" i="9"/>
  <c r="I388" i="9"/>
  <c r="I389" i="9"/>
  <c r="I390" i="9"/>
  <c r="I391" i="9"/>
  <c r="I392" i="9"/>
  <c r="I393" i="9"/>
  <c r="I394" i="9"/>
  <c r="I395" i="9"/>
  <c r="I396" i="9"/>
  <c r="I397" i="9"/>
  <c r="I398" i="9"/>
  <c r="I399" i="9"/>
  <c r="I400" i="9"/>
  <c r="I401" i="9"/>
  <c r="I402" i="9"/>
  <c r="I403" i="9"/>
  <c r="I404" i="9"/>
  <c r="I405" i="9"/>
  <c r="I406" i="9"/>
  <c r="I407" i="9"/>
  <c r="I408" i="9"/>
  <c r="I409" i="9"/>
  <c r="I410" i="9"/>
  <c r="I411" i="9"/>
  <c r="I412" i="9"/>
  <c r="I413" i="9"/>
  <c r="I414" i="9"/>
  <c r="I415" i="9"/>
  <c r="I416" i="9"/>
  <c r="I417" i="9"/>
  <c r="I418" i="9"/>
  <c r="I419" i="9"/>
  <c r="I420" i="9"/>
  <c r="I421" i="9"/>
  <c r="I422" i="9"/>
  <c r="I423" i="9"/>
  <c r="I424" i="9"/>
  <c r="I425" i="9"/>
  <c r="I426" i="9"/>
  <c r="I427" i="9"/>
  <c r="I428" i="9"/>
  <c r="I429" i="9"/>
  <c r="I430" i="9"/>
  <c r="I431" i="9"/>
  <c r="I432" i="9"/>
  <c r="I433" i="9"/>
  <c r="I434" i="9"/>
  <c r="I435" i="9"/>
  <c r="I436" i="9"/>
  <c r="I437" i="9"/>
  <c r="I438" i="9"/>
  <c r="I439" i="9"/>
  <c r="I440" i="9"/>
  <c r="I441" i="9"/>
  <c r="I442" i="9"/>
  <c r="I443" i="9"/>
  <c r="I444" i="9"/>
  <c r="I445" i="9"/>
  <c r="I446" i="9"/>
  <c r="I447" i="9"/>
  <c r="I448" i="9"/>
  <c r="I449" i="9"/>
  <c r="I450" i="9"/>
  <c r="I451" i="9"/>
  <c r="I452" i="9"/>
  <c r="I453" i="9"/>
  <c r="I454" i="9"/>
  <c r="I455" i="9"/>
  <c r="I456" i="9"/>
  <c r="I457" i="9"/>
  <c r="I458" i="9"/>
  <c r="I459" i="9"/>
  <c r="I460" i="9"/>
  <c r="I461" i="9"/>
  <c r="I462" i="9"/>
  <c r="I463" i="9"/>
  <c r="I464" i="9"/>
  <c r="I465" i="9"/>
  <c r="I466" i="9"/>
  <c r="I467" i="9"/>
  <c r="I468" i="9"/>
  <c r="I469" i="9"/>
  <c r="I470" i="9"/>
  <c r="I471" i="9"/>
  <c r="I472" i="9"/>
  <c r="I473" i="9"/>
  <c r="I474" i="9"/>
  <c r="I475" i="9"/>
  <c r="I476" i="9"/>
  <c r="I477" i="9"/>
  <c r="I478" i="9"/>
  <c r="I479" i="9"/>
  <c r="I480" i="9"/>
  <c r="I481" i="9"/>
  <c r="I482" i="9"/>
  <c r="I483" i="9"/>
  <c r="I484" i="9"/>
  <c r="I485" i="9"/>
  <c r="I486" i="9"/>
  <c r="I487" i="9"/>
  <c r="I488" i="9"/>
  <c r="I489" i="9"/>
  <c r="I490" i="9"/>
  <c r="I491" i="9"/>
  <c r="I492" i="9"/>
  <c r="I493" i="9"/>
  <c r="I494" i="9"/>
  <c r="I495" i="9"/>
  <c r="I496" i="9"/>
  <c r="I497" i="9"/>
  <c r="I498" i="9"/>
  <c r="I499" i="9"/>
  <c r="I500" i="9"/>
  <c r="I501" i="9"/>
  <c r="I502" i="9"/>
  <c r="I503" i="9"/>
  <c r="I504" i="9"/>
  <c r="I505" i="9"/>
  <c r="I506" i="9"/>
  <c r="I507" i="9"/>
  <c r="I508" i="9"/>
  <c r="I509" i="9"/>
  <c r="I510" i="9"/>
  <c r="I511" i="9"/>
  <c r="I512" i="9"/>
  <c r="I513" i="9"/>
  <c r="I514" i="9"/>
  <c r="I515" i="9"/>
  <c r="I516" i="9"/>
  <c r="I517" i="9"/>
  <c r="I518" i="9"/>
  <c r="I519" i="9"/>
  <c r="I520" i="9"/>
  <c r="I521" i="9"/>
  <c r="I522" i="9"/>
  <c r="I523" i="9"/>
  <c r="I524" i="9"/>
  <c r="I525" i="9"/>
  <c r="I526" i="9"/>
  <c r="I527" i="9"/>
  <c r="I528" i="9"/>
  <c r="I529" i="9"/>
  <c r="I530" i="9"/>
  <c r="I531" i="9"/>
  <c r="I532" i="9"/>
  <c r="I533" i="9"/>
  <c r="I534" i="9"/>
  <c r="I535" i="9"/>
  <c r="I536" i="9"/>
  <c r="I537" i="9"/>
  <c r="I538" i="9"/>
  <c r="I539" i="9"/>
  <c r="I540" i="9"/>
  <c r="I541" i="9"/>
  <c r="I542" i="9"/>
  <c r="I543" i="9"/>
  <c r="I544" i="9"/>
  <c r="I545" i="9"/>
  <c r="I546" i="9"/>
  <c r="I547" i="9"/>
  <c r="I548" i="9"/>
  <c r="I549" i="9"/>
  <c r="I550" i="9"/>
  <c r="I551" i="9"/>
  <c r="I552" i="9"/>
  <c r="I553" i="9"/>
  <c r="I554" i="9"/>
  <c r="I555" i="9"/>
  <c r="I556" i="9"/>
  <c r="I557" i="9"/>
  <c r="I558" i="9"/>
  <c r="I559" i="9"/>
  <c r="I560" i="9"/>
  <c r="I561" i="9"/>
  <c r="I562" i="9"/>
  <c r="I563" i="9"/>
  <c r="I564" i="9"/>
  <c r="I565" i="9"/>
  <c r="I566" i="9"/>
  <c r="I567" i="9"/>
  <c r="I568" i="9"/>
  <c r="I569" i="9"/>
  <c r="I570" i="9"/>
  <c r="I571" i="9"/>
  <c r="I572" i="9"/>
  <c r="I573" i="9"/>
  <c r="I574" i="9"/>
  <c r="I575" i="9"/>
  <c r="I576" i="9"/>
  <c r="I577" i="9"/>
  <c r="I578" i="9"/>
  <c r="I579" i="9"/>
  <c r="I580" i="9"/>
  <c r="I581" i="9"/>
  <c r="I582" i="9"/>
  <c r="I583" i="9"/>
  <c r="I584" i="9"/>
  <c r="I585" i="9"/>
  <c r="I586" i="9"/>
  <c r="I587" i="9"/>
  <c r="I588" i="9"/>
  <c r="I589" i="9"/>
  <c r="I590" i="9"/>
  <c r="I591" i="9"/>
  <c r="I592" i="9"/>
  <c r="I593" i="9"/>
  <c r="I594" i="9"/>
  <c r="I595" i="9"/>
  <c r="I596" i="9"/>
  <c r="I597" i="9"/>
  <c r="I598" i="9"/>
  <c r="I599" i="9"/>
  <c r="I600" i="9"/>
  <c r="I601" i="9"/>
  <c r="I602" i="9"/>
  <c r="I603" i="9"/>
  <c r="I604" i="9"/>
  <c r="I605" i="9"/>
  <c r="I606" i="9"/>
  <c r="I607" i="9"/>
  <c r="I608" i="9"/>
  <c r="I609" i="9"/>
  <c r="I610" i="9"/>
  <c r="I611" i="9"/>
  <c r="I612" i="9"/>
  <c r="I613" i="9"/>
  <c r="I614" i="9"/>
  <c r="I615" i="9"/>
  <c r="I616" i="9"/>
  <c r="I617" i="9"/>
  <c r="I618" i="9"/>
  <c r="I619" i="9"/>
  <c r="I620" i="9"/>
  <c r="I621" i="9"/>
  <c r="I622" i="9"/>
  <c r="I623" i="9"/>
  <c r="I624" i="9"/>
  <c r="I625" i="9"/>
  <c r="I626" i="9"/>
  <c r="I627" i="9"/>
  <c r="I628" i="9"/>
  <c r="I629" i="9"/>
  <c r="I630" i="9"/>
  <c r="I631" i="9"/>
  <c r="I632" i="9"/>
  <c r="I633" i="9"/>
  <c r="I634" i="9"/>
  <c r="I635" i="9"/>
  <c r="I636" i="9"/>
  <c r="I637" i="9"/>
  <c r="I638" i="9"/>
  <c r="I639" i="9"/>
  <c r="I640" i="9"/>
  <c r="I641" i="9"/>
  <c r="I642" i="9"/>
  <c r="I643" i="9"/>
  <c r="I644" i="9"/>
  <c r="I645" i="9"/>
  <c r="I646" i="9"/>
  <c r="I647" i="9"/>
  <c r="I648" i="9"/>
  <c r="I649" i="9"/>
  <c r="I650" i="9"/>
  <c r="I651" i="9"/>
  <c r="I652" i="9"/>
  <c r="I653" i="9"/>
  <c r="I654" i="9"/>
  <c r="I655" i="9"/>
  <c r="I656" i="9"/>
  <c r="I657" i="9"/>
  <c r="I658" i="9"/>
  <c r="I659" i="9"/>
  <c r="I660" i="9"/>
  <c r="I661" i="9"/>
  <c r="I662" i="9"/>
  <c r="I663" i="9"/>
  <c r="I664" i="9"/>
  <c r="I665" i="9"/>
  <c r="I666" i="9"/>
  <c r="I667" i="9"/>
  <c r="I668" i="9"/>
  <c r="I669" i="9"/>
  <c r="I670" i="9"/>
  <c r="I671" i="9"/>
  <c r="I672" i="9"/>
  <c r="I673" i="9"/>
  <c r="I674" i="9"/>
  <c r="I675" i="9"/>
  <c r="I676" i="9"/>
  <c r="I677" i="9"/>
  <c r="I678" i="9"/>
  <c r="I679" i="9"/>
  <c r="I680" i="9"/>
  <c r="I681" i="9"/>
  <c r="I682" i="9"/>
  <c r="I683" i="9"/>
  <c r="I684" i="9"/>
  <c r="I685" i="9"/>
  <c r="I686" i="9"/>
  <c r="I687" i="9"/>
  <c r="I688" i="9"/>
  <c r="I689" i="9"/>
  <c r="I690" i="9"/>
  <c r="I691" i="9"/>
  <c r="I692" i="9"/>
  <c r="I693" i="9"/>
  <c r="I694" i="9"/>
  <c r="I695" i="9"/>
  <c r="I696" i="9"/>
  <c r="I697" i="9"/>
  <c r="I698" i="9"/>
  <c r="I699" i="9"/>
  <c r="I700" i="9"/>
  <c r="I701" i="9"/>
  <c r="I702" i="9"/>
  <c r="I703" i="9"/>
  <c r="I704" i="9"/>
  <c r="I705" i="9"/>
  <c r="I706" i="9"/>
  <c r="I707" i="9"/>
  <c r="I708" i="9"/>
  <c r="I709" i="9"/>
  <c r="I710" i="9"/>
  <c r="I711" i="9"/>
  <c r="I712" i="9"/>
  <c r="I713" i="9"/>
  <c r="I714" i="9"/>
  <c r="I715" i="9"/>
  <c r="I716" i="9"/>
  <c r="I717" i="9"/>
  <c r="I718" i="9"/>
  <c r="I719" i="9"/>
  <c r="I720" i="9"/>
  <c r="I721" i="9"/>
  <c r="I722" i="9"/>
  <c r="I723" i="9"/>
  <c r="I724" i="9"/>
  <c r="I725" i="9"/>
  <c r="I726" i="9"/>
  <c r="I727" i="9"/>
  <c r="I728" i="9"/>
  <c r="I729" i="9"/>
  <c r="I730" i="9"/>
  <c r="I731" i="9"/>
  <c r="I732" i="9"/>
  <c r="I733" i="9"/>
  <c r="I734" i="9"/>
  <c r="I735" i="9"/>
  <c r="I736" i="9"/>
  <c r="I737" i="9"/>
  <c r="I738" i="9"/>
  <c r="I739" i="9"/>
  <c r="I740" i="9"/>
  <c r="I741" i="9"/>
  <c r="I742" i="9"/>
  <c r="I743" i="9"/>
  <c r="I744" i="9"/>
  <c r="I745" i="9"/>
  <c r="I746" i="9"/>
  <c r="I747" i="9"/>
  <c r="I748" i="9"/>
  <c r="I749" i="9"/>
  <c r="I750" i="9"/>
  <c r="I751" i="9"/>
  <c r="I752" i="9"/>
  <c r="I753" i="9"/>
  <c r="I754" i="9"/>
  <c r="I755" i="9"/>
  <c r="I756" i="9"/>
  <c r="I757" i="9"/>
  <c r="I758" i="9"/>
  <c r="I759" i="9"/>
  <c r="I760" i="9"/>
  <c r="I761" i="9"/>
  <c r="I762" i="9"/>
  <c r="I763" i="9"/>
  <c r="I764" i="9"/>
  <c r="I765" i="9"/>
  <c r="I766" i="9"/>
  <c r="I767" i="9"/>
  <c r="I768" i="9"/>
  <c r="I769" i="9"/>
  <c r="I770" i="9"/>
  <c r="I771" i="9"/>
  <c r="I772" i="9"/>
  <c r="I773" i="9"/>
  <c r="I774" i="9"/>
  <c r="I775" i="9"/>
  <c r="I776" i="9"/>
  <c r="I777" i="9"/>
  <c r="I778" i="9"/>
  <c r="I779" i="9"/>
  <c r="I780" i="9"/>
  <c r="I781" i="9"/>
  <c r="I782" i="9"/>
  <c r="I783" i="9"/>
  <c r="I784" i="9"/>
  <c r="I785" i="9"/>
  <c r="I786" i="9"/>
  <c r="I787" i="9"/>
  <c r="I788" i="9"/>
  <c r="I789" i="9"/>
  <c r="I790" i="9"/>
  <c r="I791" i="9"/>
  <c r="I792" i="9"/>
  <c r="I793" i="9"/>
  <c r="I794" i="9"/>
  <c r="I795" i="9"/>
  <c r="I796" i="9"/>
  <c r="I797" i="9"/>
  <c r="I798" i="9"/>
  <c r="I799" i="9"/>
  <c r="I800" i="9"/>
  <c r="I801" i="9"/>
  <c r="I802" i="9"/>
  <c r="I803" i="9"/>
  <c r="I804" i="9"/>
  <c r="I805" i="9"/>
  <c r="I806" i="9"/>
  <c r="I807" i="9"/>
  <c r="I808" i="9"/>
  <c r="I809" i="9"/>
  <c r="I810" i="9"/>
  <c r="I811" i="9"/>
  <c r="I812" i="9"/>
  <c r="I813" i="9"/>
  <c r="I814" i="9"/>
  <c r="I815" i="9"/>
  <c r="I816" i="9"/>
  <c r="I817" i="9"/>
  <c r="I818" i="9"/>
  <c r="I819" i="9"/>
  <c r="I820" i="9"/>
  <c r="I821" i="9"/>
  <c r="I822" i="9"/>
  <c r="I823" i="9"/>
  <c r="I824" i="9"/>
  <c r="I825" i="9"/>
  <c r="I826" i="9"/>
  <c r="I827" i="9"/>
  <c r="I828" i="9"/>
  <c r="I829" i="9"/>
  <c r="I830" i="9"/>
  <c r="I831" i="9"/>
  <c r="I832" i="9"/>
  <c r="I833" i="9"/>
  <c r="I834" i="9"/>
  <c r="I835" i="9"/>
  <c r="I836" i="9"/>
  <c r="I837" i="9"/>
  <c r="I838" i="9"/>
  <c r="I839" i="9"/>
  <c r="I840" i="9"/>
  <c r="I841" i="9"/>
  <c r="I842" i="9"/>
  <c r="I843" i="9"/>
  <c r="I844" i="9"/>
  <c r="I845" i="9"/>
  <c r="I846" i="9"/>
  <c r="I847" i="9"/>
  <c r="I848" i="9"/>
  <c r="I849" i="9"/>
  <c r="I850" i="9"/>
  <c r="I851" i="9"/>
  <c r="I852" i="9"/>
  <c r="I853" i="9"/>
  <c r="I854" i="9"/>
  <c r="I855" i="9"/>
  <c r="I856" i="9"/>
  <c r="I857" i="9"/>
  <c r="I858" i="9"/>
  <c r="I859" i="9"/>
  <c r="I860" i="9"/>
  <c r="I861" i="9"/>
  <c r="I862" i="9"/>
  <c r="I863" i="9"/>
  <c r="I864" i="9"/>
  <c r="I865" i="9"/>
  <c r="I866" i="9"/>
  <c r="I867" i="9"/>
  <c r="I868" i="9"/>
  <c r="I869" i="9"/>
  <c r="I870" i="9"/>
  <c r="I871" i="9"/>
  <c r="I872" i="9"/>
  <c r="I873" i="9"/>
  <c r="I874" i="9"/>
  <c r="I875" i="9"/>
  <c r="I876" i="9"/>
  <c r="I877" i="9"/>
  <c r="I878" i="9"/>
  <c r="I879" i="9"/>
  <c r="I880" i="9"/>
  <c r="I881" i="9"/>
  <c r="I882" i="9"/>
  <c r="I883" i="9"/>
  <c r="I884" i="9"/>
  <c r="I885" i="9"/>
  <c r="I886" i="9"/>
  <c r="I887" i="9"/>
  <c r="I888" i="9"/>
  <c r="I889" i="9"/>
  <c r="I890" i="9"/>
  <c r="I891" i="9"/>
  <c r="I892" i="9"/>
  <c r="I893" i="9"/>
  <c r="I894" i="9"/>
  <c r="I895" i="9"/>
  <c r="I896" i="9"/>
  <c r="I897" i="9"/>
  <c r="I898" i="9"/>
  <c r="I899" i="9"/>
  <c r="I900" i="9"/>
  <c r="I901" i="9"/>
  <c r="I902" i="9"/>
  <c r="I903" i="9"/>
  <c r="I904" i="9"/>
  <c r="I905" i="9"/>
  <c r="I906" i="9"/>
  <c r="I907" i="9"/>
  <c r="I908" i="9"/>
  <c r="I909" i="9"/>
  <c r="I910" i="9"/>
  <c r="I911" i="9"/>
  <c r="I912" i="9"/>
  <c r="I913" i="9"/>
  <c r="I914" i="9"/>
  <c r="I915" i="9"/>
  <c r="I916" i="9"/>
  <c r="I917" i="9"/>
  <c r="I918" i="9"/>
  <c r="I919" i="9"/>
  <c r="I920" i="9"/>
  <c r="I921" i="9"/>
  <c r="I922" i="9"/>
  <c r="I923" i="9"/>
  <c r="I924" i="9"/>
  <c r="I925" i="9"/>
  <c r="I926" i="9"/>
  <c r="I927" i="9"/>
  <c r="I928" i="9"/>
  <c r="I929" i="9"/>
  <c r="I930" i="9"/>
  <c r="I931" i="9"/>
  <c r="I932" i="9"/>
  <c r="I933" i="9"/>
  <c r="I934" i="9"/>
  <c r="I935" i="9"/>
  <c r="I936" i="9"/>
  <c r="I937" i="9"/>
  <c r="I938" i="9"/>
  <c r="I939" i="9"/>
  <c r="I940" i="9"/>
  <c r="I941" i="9"/>
  <c r="I942" i="9"/>
  <c r="I943" i="9"/>
  <c r="I944" i="9"/>
  <c r="I945" i="9"/>
  <c r="I946" i="9"/>
  <c r="I947" i="9"/>
  <c r="I948" i="9"/>
  <c r="I949" i="9"/>
  <c r="I950" i="9"/>
  <c r="I951" i="9"/>
  <c r="I952" i="9"/>
  <c r="I953" i="9"/>
  <c r="I954" i="9"/>
  <c r="I955" i="9"/>
  <c r="I956" i="9"/>
  <c r="I957" i="9"/>
  <c r="I958" i="9"/>
  <c r="I959" i="9"/>
  <c r="I960" i="9"/>
  <c r="I961" i="9"/>
  <c r="I962" i="9"/>
  <c r="I963" i="9"/>
  <c r="I964" i="9"/>
  <c r="I965" i="9"/>
  <c r="I966" i="9"/>
  <c r="I967" i="9"/>
  <c r="I968" i="9"/>
  <c r="I969" i="9"/>
  <c r="I970" i="9"/>
  <c r="I971" i="9"/>
  <c r="I972" i="9"/>
  <c r="I973" i="9"/>
  <c r="I974" i="9"/>
  <c r="I975" i="9"/>
  <c r="I976" i="9"/>
  <c r="I977" i="9"/>
  <c r="I978" i="9"/>
  <c r="I979" i="9"/>
  <c r="I980" i="9"/>
  <c r="I981" i="9"/>
  <c r="I982" i="9"/>
  <c r="I983" i="9"/>
  <c r="I984" i="9"/>
  <c r="I985" i="9"/>
  <c r="I986" i="9"/>
  <c r="I987" i="9"/>
  <c r="I988" i="9"/>
  <c r="I989" i="9"/>
  <c r="I990" i="9"/>
  <c r="I991" i="9"/>
  <c r="I992" i="9"/>
  <c r="I993" i="9"/>
  <c r="I994" i="9"/>
  <c r="I995" i="9"/>
  <c r="I996" i="9"/>
  <c r="I997" i="9"/>
  <c r="I998" i="9"/>
  <c r="I999" i="9"/>
  <c r="I1000" i="9"/>
  <c r="I1001" i="9"/>
  <c r="I1002" i="9"/>
  <c r="I1003" i="9"/>
  <c r="I1004" i="9"/>
  <c r="I1005" i="9"/>
  <c r="I1006" i="9"/>
  <c r="I1007" i="9"/>
  <c r="I1008" i="9"/>
  <c r="I1009" i="9"/>
  <c r="I1010" i="9"/>
  <c r="I1011" i="9"/>
  <c r="I1012" i="9"/>
  <c r="I1013" i="9"/>
  <c r="I1014" i="9"/>
  <c r="I1015" i="9"/>
  <c r="I1016" i="9"/>
  <c r="I1017" i="9"/>
  <c r="I1018" i="9"/>
  <c r="I1019" i="9"/>
  <c r="I1020" i="9"/>
  <c r="I1021" i="9"/>
  <c r="I1022" i="9"/>
  <c r="I1023" i="9"/>
  <c r="I1024" i="9"/>
  <c r="I1025" i="9"/>
  <c r="I1026" i="9"/>
  <c r="I1027" i="9"/>
  <c r="I1028" i="9"/>
  <c r="I1029" i="9"/>
  <c r="I1030" i="9"/>
  <c r="I1031" i="9"/>
  <c r="I1032" i="9"/>
  <c r="I1033" i="9"/>
  <c r="I1034" i="9"/>
  <c r="I1035" i="9"/>
  <c r="I1036" i="9"/>
  <c r="I1037" i="9"/>
  <c r="I1038" i="9"/>
  <c r="I1039" i="9"/>
  <c r="I1040" i="9"/>
  <c r="I1041" i="9"/>
  <c r="I1042" i="9"/>
  <c r="I1043" i="9"/>
  <c r="I1044" i="9"/>
  <c r="I1045" i="9"/>
  <c r="I1046" i="9"/>
  <c r="I1047" i="9"/>
  <c r="I1048" i="9"/>
  <c r="I1049" i="9"/>
  <c r="I1050" i="9"/>
  <c r="I1051" i="9"/>
  <c r="I1052" i="9"/>
  <c r="I1053" i="9"/>
  <c r="I1054" i="9"/>
  <c r="I1055" i="9"/>
  <c r="I1056" i="9"/>
  <c r="I1057" i="9"/>
  <c r="I1058" i="9"/>
  <c r="I1059" i="9"/>
  <c r="I1060" i="9"/>
  <c r="I1061" i="9"/>
  <c r="I1062" i="9"/>
  <c r="I1063" i="9"/>
  <c r="I1064" i="9"/>
  <c r="I1065" i="9"/>
  <c r="I1066" i="9"/>
  <c r="I1067" i="9"/>
  <c r="I1068" i="9"/>
  <c r="I1069" i="9"/>
  <c r="I1070" i="9"/>
  <c r="I1071" i="9"/>
  <c r="I1072" i="9"/>
  <c r="I1073" i="9"/>
  <c r="I1074" i="9"/>
  <c r="I1075" i="9"/>
  <c r="I1076" i="9"/>
  <c r="I1077" i="9"/>
  <c r="I1078" i="9"/>
  <c r="I1079" i="9"/>
  <c r="I1080" i="9"/>
  <c r="I1081" i="9"/>
  <c r="I1082" i="9"/>
  <c r="I1083" i="9"/>
  <c r="I1084" i="9"/>
  <c r="I1085" i="9"/>
  <c r="I1086" i="9"/>
  <c r="I1087" i="9"/>
  <c r="I1088" i="9"/>
  <c r="I1089" i="9"/>
  <c r="I1090" i="9"/>
  <c r="I1091" i="9"/>
  <c r="I1092" i="9"/>
  <c r="I1093" i="9"/>
  <c r="I1094" i="9"/>
  <c r="I1095" i="9"/>
  <c r="I1096" i="9"/>
  <c r="I1097" i="9"/>
  <c r="I1098" i="9"/>
  <c r="I1099" i="9"/>
  <c r="I1100" i="9"/>
  <c r="I1101" i="9"/>
  <c r="I1102" i="9"/>
  <c r="I1103" i="9"/>
  <c r="I1104" i="9"/>
  <c r="I1105" i="9"/>
  <c r="I1106" i="9"/>
  <c r="I1107" i="9"/>
  <c r="I1108" i="9"/>
  <c r="I1109" i="9"/>
  <c r="I1110" i="9"/>
  <c r="I1111" i="9"/>
  <c r="I1112" i="9"/>
  <c r="I1113" i="9"/>
  <c r="I1114" i="9"/>
  <c r="I1115" i="9"/>
  <c r="I1116" i="9"/>
  <c r="I1117" i="9"/>
  <c r="I1118" i="9"/>
  <c r="I1119" i="9"/>
  <c r="I1120" i="9"/>
  <c r="I1121" i="9"/>
  <c r="I1122" i="9"/>
  <c r="I1123" i="9"/>
  <c r="I1124" i="9"/>
  <c r="I1125" i="9"/>
  <c r="I1126" i="9"/>
  <c r="I1127" i="9"/>
  <c r="I1128" i="9"/>
  <c r="I1129" i="9"/>
  <c r="I1130" i="9"/>
  <c r="I1131" i="9"/>
  <c r="I1132" i="9"/>
  <c r="I1133" i="9"/>
  <c r="I1134" i="9"/>
  <c r="I1135" i="9"/>
  <c r="I1136" i="9"/>
  <c r="I1137" i="9"/>
  <c r="I1138" i="9"/>
  <c r="I1139" i="9"/>
  <c r="I1140" i="9"/>
  <c r="I1141" i="9"/>
  <c r="I1142" i="9"/>
  <c r="I1143" i="9"/>
  <c r="I1144" i="9"/>
  <c r="I1145" i="9"/>
  <c r="I1146" i="9"/>
  <c r="I1147" i="9"/>
  <c r="I1148" i="9"/>
  <c r="I1149" i="9"/>
  <c r="I1150" i="9"/>
  <c r="I1151" i="9"/>
  <c r="I1152" i="9"/>
  <c r="I1153" i="9"/>
  <c r="I1154" i="9"/>
  <c r="I1155" i="9"/>
  <c r="I1156" i="9"/>
  <c r="I1157" i="9"/>
  <c r="I1158" i="9"/>
  <c r="I1159" i="9"/>
  <c r="I1160" i="9"/>
  <c r="I1161" i="9"/>
  <c r="I1162" i="9"/>
  <c r="I1163" i="9"/>
  <c r="I1164" i="9"/>
  <c r="I1165" i="9"/>
  <c r="I1166" i="9"/>
  <c r="I1167" i="9"/>
  <c r="I1168" i="9"/>
  <c r="I1169" i="9"/>
  <c r="I1170" i="9"/>
  <c r="I1171" i="9"/>
  <c r="I1172" i="9"/>
  <c r="I1173" i="9"/>
  <c r="I1174" i="9"/>
  <c r="I1175" i="9"/>
  <c r="I1176" i="9"/>
  <c r="I1177" i="9"/>
  <c r="I1178" i="9"/>
  <c r="I1179" i="9"/>
  <c r="I1180" i="9"/>
  <c r="I1181" i="9"/>
  <c r="I1182" i="9"/>
  <c r="I1183" i="9"/>
  <c r="I1184" i="9"/>
  <c r="I1185" i="9"/>
  <c r="I1186" i="9"/>
  <c r="I1187" i="9"/>
  <c r="I1188" i="9"/>
  <c r="I1189" i="9"/>
  <c r="I1190" i="9"/>
  <c r="I1191" i="9"/>
  <c r="I1192" i="9"/>
  <c r="I1193" i="9"/>
  <c r="I1194" i="9"/>
  <c r="I1195" i="9"/>
  <c r="I1196" i="9"/>
  <c r="I1197" i="9"/>
  <c r="I1198" i="9"/>
  <c r="I1199" i="9"/>
  <c r="I1200" i="9"/>
  <c r="I1201" i="9"/>
  <c r="I1202" i="9"/>
  <c r="I1203" i="9"/>
  <c r="I1204" i="9"/>
  <c r="I1205" i="9"/>
  <c r="I1206" i="9"/>
  <c r="I1207" i="9"/>
  <c r="I1208" i="9"/>
  <c r="I1209" i="9"/>
  <c r="I1210" i="9"/>
  <c r="I1211" i="9"/>
  <c r="I1212" i="9"/>
  <c r="I1213" i="9"/>
  <c r="I1214" i="9"/>
  <c r="I1215" i="9"/>
  <c r="I1216" i="9"/>
  <c r="I1217" i="9"/>
  <c r="I1218" i="9"/>
  <c r="I1219" i="9"/>
  <c r="I1220" i="9"/>
  <c r="I1221" i="9"/>
  <c r="I1222" i="9"/>
  <c r="I1223" i="9"/>
  <c r="I1224" i="9"/>
  <c r="I1225" i="9"/>
  <c r="I1226" i="9"/>
  <c r="I1227" i="9"/>
  <c r="I1228" i="9"/>
  <c r="I1229" i="9"/>
  <c r="I1230" i="9"/>
  <c r="I1231" i="9"/>
  <c r="I1232" i="9"/>
  <c r="I1233" i="9"/>
  <c r="I1234" i="9"/>
  <c r="I1235" i="9"/>
  <c r="I3" i="9"/>
  <c r="M3" i="9"/>
  <c r="L3" i="9"/>
  <c r="K3" i="9"/>
  <c r="J3" i="9"/>
  <c r="G3" i="9"/>
  <c r="H3" i="9" s="1"/>
  <c r="G4" i="9"/>
  <c r="H4" i="9" s="1"/>
  <c r="G5" i="9"/>
  <c r="H5" i="9" s="1"/>
  <c r="G6" i="9"/>
  <c r="H6" i="9" s="1"/>
  <c r="G7" i="9"/>
  <c r="H7" i="9" s="1"/>
  <c r="G8" i="9"/>
  <c r="H8" i="9" s="1"/>
  <c r="G9" i="9"/>
  <c r="H9" i="9" s="1"/>
  <c r="G10" i="9"/>
  <c r="H10" i="9" s="1"/>
  <c r="G11" i="9"/>
  <c r="H11" i="9" s="1"/>
  <c r="G12" i="9"/>
  <c r="H12" i="9" s="1"/>
  <c r="G13" i="9"/>
  <c r="H13" i="9" s="1"/>
  <c r="G14" i="9"/>
  <c r="H14" i="9" s="1"/>
  <c r="G15" i="9"/>
  <c r="H15" i="9" s="1"/>
  <c r="G16" i="9"/>
  <c r="H16" i="9" s="1"/>
  <c r="G17" i="9"/>
  <c r="H17" i="9" s="1"/>
  <c r="G18" i="9"/>
  <c r="H18" i="9" s="1"/>
  <c r="G19" i="9"/>
  <c r="H19" i="9" s="1"/>
  <c r="G20" i="9"/>
  <c r="H20" i="9" s="1"/>
  <c r="G21" i="9"/>
  <c r="H21" i="9" s="1"/>
  <c r="G22" i="9"/>
  <c r="H22" i="9" s="1"/>
  <c r="G23" i="9"/>
  <c r="H23" i="9" s="1"/>
  <c r="G24" i="9"/>
  <c r="H24" i="9" s="1"/>
  <c r="G25" i="9"/>
  <c r="H25" i="9" s="1"/>
  <c r="G26" i="9"/>
  <c r="H26" i="9" s="1"/>
  <c r="G27" i="9"/>
  <c r="H27" i="9" s="1"/>
  <c r="G28" i="9"/>
  <c r="H28" i="9" s="1"/>
  <c r="G29" i="9"/>
  <c r="H29" i="9" s="1"/>
  <c r="G30" i="9"/>
  <c r="H30" i="9" s="1"/>
  <c r="G31" i="9"/>
  <c r="H31" i="9" s="1"/>
  <c r="G32" i="9"/>
  <c r="H32" i="9" s="1"/>
  <c r="G33" i="9"/>
  <c r="H33" i="9" s="1"/>
  <c r="G34" i="9"/>
  <c r="H34" i="9" s="1"/>
  <c r="G35" i="9"/>
  <c r="H35" i="9" s="1"/>
  <c r="G36" i="9"/>
  <c r="H36" i="9" s="1"/>
  <c r="G37" i="9"/>
  <c r="H37" i="9" s="1"/>
  <c r="G38" i="9"/>
  <c r="H38" i="9" s="1"/>
  <c r="G39" i="9"/>
  <c r="H39" i="9" s="1"/>
  <c r="G40" i="9"/>
  <c r="H40" i="9" s="1"/>
  <c r="G41" i="9"/>
  <c r="H41" i="9" s="1"/>
  <c r="G42" i="9"/>
  <c r="H42" i="9" s="1"/>
  <c r="G43" i="9"/>
  <c r="H43" i="9" s="1"/>
  <c r="G44" i="9"/>
  <c r="H44" i="9" s="1"/>
  <c r="G45" i="9"/>
  <c r="H45" i="9" s="1"/>
  <c r="G46" i="9"/>
  <c r="H46" i="9" s="1"/>
  <c r="G47" i="9"/>
  <c r="H47" i="9" s="1"/>
  <c r="G48" i="9"/>
  <c r="H48" i="9" s="1"/>
  <c r="G49" i="9"/>
  <c r="H49" i="9" s="1"/>
  <c r="G50" i="9"/>
  <c r="H50" i="9" s="1"/>
  <c r="G51" i="9"/>
  <c r="H51" i="9" s="1"/>
  <c r="G52" i="9"/>
  <c r="H52" i="9" s="1"/>
  <c r="G53" i="9"/>
  <c r="H53" i="9" s="1"/>
  <c r="G54" i="9"/>
  <c r="H54" i="9" s="1"/>
  <c r="G55" i="9"/>
  <c r="H55" i="9" s="1"/>
  <c r="G56" i="9"/>
  <c r="H56" i="9" s="1"/>
  <c r="G57" i="9"/>
  <c r="H57" i="9" s="1"/>
  <c r="G58" i="9"/>
  <c r="H58" i="9" s="1"/>
  <c r="G59" i="9"/>
  <c r="H59" i="9" s="1"/>
  <c r="G60" i="9"/>
  <c r="H60" i="9" s="1"/>
  <c r="G61" i="9"/>
  <c r="H61" i="9" s="1"/>
  <c r="G62" i="9"/>
  <c r="H62" i="9" s="1"/>
  <c r="G63" i="9"/>
  <c r="H63" i="9" s="1"/>
  <c r="G64" i="9"/>
  <c r="H64" i="9" s="1"/>
  <c r="G65" i="9"/>
  <c r="H65" i="9" s="1"/>
  <c r="G66" i="9"/>
  <c r="H66" i="9" s="1"/>
  <c r="G67" i="9"/>
  <c r="H67" i="9" s="1"/>
  <c r="G68" i="9"/>
  <c r="H68" i="9" s="1"/>
  <c r="G69" i="9"/>
  <c r="H69" i="9" s="1"/>
  <c r="G70" i="9"/>
  <c r="H70" i="9" s="1"/>
  <c r="G71" i="9"/>
  <c r="H71" i="9" s="1"/>
  <c r="G72" i="9"/>
  <c r="H72" i="9" s="1"/>
  <c r="G73" i="9"/>
  <c r="H73" i="9" s="1"/>
  <c r="G74" i="9"/>
  <c r="H74" i="9" s="1"/>
  <c r="G75" i="9"/>
  <c r="H75" i="9" s="1"/>
  <c r="G76" i="9"/>
  <c r="H76" i="9" s="1"/>
  <c r="G77" i="9"/>
  <c r="H77" i="9" s="1"/>
  <c r="G78" i="9"/>
  <c r="H78" i="9" s="1"/>
  <c r="G79" i="9"/>
  <c r="H79" i="9" s="1"/>
  <c r="G80" i="9"/>
  <c r="H80" i="9" s="1"/>
  <c r="G81" i="9"/>
  <c r="H81" i="9" s="1"/>
  <c r="G82" i="9"/>
  <c r="H82" i="9" s="1"/>
  <c r="G83" i="9"/>
  <c r="H83" i="9" s="1"/>
  <c r="G84" i="9"/>
  <c r="H84" i="9" s="1"/>
  <c r="G85" i="9"/>
  <c r="H85" i="9" s="1"/>
  <c r="G86" i="9"/>
  <c r="H86" i="9" s="1"/>
  <c r="G87" i="9"/>
  <c r="H87" i="9" s="1"/>
  <c r="G88" i="9"/>
  <c r="H88" i="9" s="1"/>
  <c r="G89" i="9"/>
  <c r="H89" i="9" s="1"/>
  <c r="G90" i="9"/>
  <c r="H90" i="9" s="1"/>
  <c r="G91" i="9"/>
  <c r="H91" i="9" s="1"/>
  <c r="G92" i="9"/>
  <c r="H92" i="9" s="1"/>
  <c r="G93" i="9"/>
  <c r="H93" i="9" s="1"/>
  <c r="G94" i="9"/>
  <c r="H94" i="9" s="1"/>
  <c r="G95" i="9"/>
  <c r="H95" i="9" s="1"/>
  <c r="G96" i="9"/>
  <c r="H96" i="9" s="1"/>
  <c r="G97" i="9"/>
  <c r="H97" i="9" s="1"/>
  <c r="G98" i="9"/>
  <c r="H98" i="9" s="1"/>
  <c r="G99" i="9"/>
  <c r="H99" i="9" s="1"/>
  <c r="G100" i="9"/>
  <c r="H100" i="9" s="1"/>
  <c r="G101" i="9"/>
  <c r="H101" i="9" s="1"/>
  <c r="G102" i="9"/>
  <c r="H102" i="9" s="1"/>
  <c r="G103" i="9"/>
  <c r="H103" i="9" s="1"/>
  <c r="G104" i="9"/>
  <c r="H104" i="9" s="1"/>
  <c r="G105" i="9"/>
  <c r="H105" i="9" s="1"/>
  <c r="G106" i="9"/>
  <c r="H106" i="9" s="1"/>
  <c r="G107" i="9"/>
  <c r="H107" i="9" s="1"/>
  <c r="G108" i="9"/>
  <c r="H108" i="9" s="1"/>
  <c r="G109" i="9"/>
  <c r="H109" i="9" s="1"/>
  <c r="G110" i="9"/>
  <c r="H110" i="9" s="1"/>
  <c r="G111" i="9"/>
  <c r="H111" i="9" s="1"/>
  <c r="G112" i="9"/>
  <c r="H112" i="9" s="1"/>
  <c r="G113" i="9"/>
  <c r="H113" i="9" s="1"/>
  <c r="G114" i="9"/>
  <c r="H114" i="9" s="1"/>
  <c r="G115" i="9"/>
  <c r="H115" i="9" s="1"/>
  <c r="G116" i="9"/>
  <c r="H116" i="9" s="1"/>
  <c r="G117" i="9"/>
  <c r="H117" i="9" s="1"/>
  <c r="G118" i="9"/>
  <c r="H118" i="9" s="1"/>
  <c r="G119" i="9"/>
  <c r="H119" i="9" s="1"/>
  <c r="G120" i="9"/>
  <c r="H120" i="9" s="1"/>
  <c r="G121" i="9"/>
  <c r="H121" i="9" s="1"/>
  <c r="G122" i="9"/>
  <c r="H122" i="9" s="1"/>
  <c r="G123" i="9"/>
  <c r="H123" i="9" s="1"/>
  <c r="G124" i="9"/>
  <c r="H124" i="9" s="1"/>
  <c r="G125" i="9"/>
  <c r="H125" i="9" s="1"/>
  <c r="G126" i="9"/>
  <c r="H126" i="9" s="1"/>
  <c r="G127" i="9"/>
  <c r="H127" i="9" s="1"/>
  <c r="G128" i="9"/>
  <c r="H128" i="9" s="1"/>
  <c r="G129" i="9"/>
  <c r="H129" i="9" s="1"/>
  <c r="G130" i="9"/>
  <c r="H130" i="9" s="1"/>
  <c r="G131" i="9"/>
  <c r="H131" i="9" s="1"/>
  <c r="G132" i="9"/>
  <c r="H132" i="9" s="1"/>
  <c r="G133" i="9"/>
  <c r="H133" i="9" s="1"/>
  <c r="G134" i="9"/>
  <c r="H134" i="9" s="1"/>
  <c r="G135" i="9"/>
  <c r="H135" i="9" s="1"/>
  <c r="G136" i="9"/>
  <c r="H136" i="9" s="1"/>
  <c r="G137" i="9"/>
  <c r="H137" i="9" s="1"/>
  <c r="G138" i="9"/>
  <c r="H138" i="9" s="1"/>
  <c r="G139" i="9"/>
  <c r="H139" i="9" s="1"/>
  <c r="G140" i="9"/>
  <c r="H140" i="9" s="1"/>
  <c r="G141" i="9"/>
  <c r="H141" i="9" s="1"/>
  <c r="G142" i="9"/>
  <c r="H142" i="9" s="1"/>
  <c r="G143" i="9"/>
  <c r="H143" i="9" s="1"/>
  <c r="G144" i="9"/>
  <c r="H144" i="9" s="1"/>
  <c r="G145" i="9"/>
  <c r="H145" i="9" s="1"/>
  <c r="G146" i="9"/>
  <c r="H146" i="9" s="1"/>
  <c r="G147" i="9"/>
  <c r="H147" i="9" s="1"/>
  <c r="G148" i="9"/>
  <c r="H148" i="9" s="1"/>
  <c r="G149" i="9"/>
  <c r="H149" i="9" s="1"/>
  <c r="G150" i="9"/>
  <c r="H150" i="9" s="1"/>
  <c r="G151" i="9"/>
  <c r="H151" i="9" s="1"/>
  <c r="G152" i="9"/>
  <c r="H152" i="9" s="1"/>
  <c r="G153" i="9"/>
  <c r="H153" i="9" s="1"/>
  <c r="G154" i="9"/>
  <c r="H154" i="9" s="1"/>
  <c r="G155" i="9"/>
  <c r="H155" i="9" s="1"/>
  <c r="G156" i="9"/>
  <c r="H156" i="9" s="1"/>
  <c r="G157" i="9"/>
  <c r="H157" i="9" s="1"/>
  <c r="G158" i="9"/>
  <c r="H158" i="9" s="1"/>
  <c r="G159" i="9"/>
  <c r="H159" i="9" s="1"/>
  <c r="G160" i="9"/>
  <c r="H160" i="9" s="1"/>
  <c r="G161" i="9"/>
  <c r="H161" i="9" s="1"/>
  <c r="G162" i="9"/>
  <c r="H162" i="9" s="1"/>
  <c r="G163" i="9"/>
  <c r="H163" i="9" s="1"/>
  <c r="G164" i="9"/>
  <c r="H164" i="9" s="1"/>
  <c r="G165" i="9"/>
  <c r="H165" i="9" s="1"/>
  <c r="G166" i="9"/>
  <c r="H166" i="9" s="1"/>
  <c r="G167" i="9"/>
  <c r="H167" i="9" s="1"/>
  <c r="G168" i="9"/>
  <c r="H168" i="9" s="1"/>
  <c r="G169" i="9"/>
  <c r="H169" i="9" s="1"/>
  <c r="G170" i="9"/>
  <c r="H170" i="9" s="1"/>
  <c r="G171" i="9"/>
  <c r="H171" i="9" s="1"/>
  <c r="G172" i="9"/>
  <c r="H172" i="9" s="1"/>
  <c r="G173" i="9"/>
  <c r="H173" i="9" s="1"/>
  <c r="G174" i="9"/>
  <c r="H174" i="9" s="1"/>
  <c r="G175" i="9"/>
  <c r="H175" i="9" s="1"/>
  <c r="G176" i="9"/>
  <c r="H176" i="9" s="1"/>
  <c r="G177" i="9"/>
  <c r="H177" i="9" s="1"/>
  <c r="G178" i="9"/>
  <c r="H178" i="9" s="1"/>
  <c r="G179" i="9"/>
  <c r="H179" i="9" s="1"/>
  <c r="G180" i="9"/>
  <c r="H180" i="9" s="1"/>
  <c r="G181" i="9"/>
  <c r="H181" i="9" s="1"/>
  <c r="G182" i="9"/>
  <c r="H182" i="9" s="1"/>
  <c r="G183" i="9"/>
  <c r="H183" i="9" s="1"/>
  <c r="G184" i="9"/>
  <c r="H184" i="9" s="1"/>
  <c r="G185" i="9"/>
  <c r="H185" i="9" s="1"/>
  <c r="G186" i="9"/>
  <c r="H186" i="9" s="1"/>
  <c r="G187" i="9"/>
  <c r="H187" i="9" s="1"/>
  <c r="G188" i="9"/>
  <c r="H188" i="9" s="1"/>
  <c r="G189" i="9"/>
  <c r="H189" i="9" s="1"/>
  <c r="G190" i="9"/>
  <c r="H190" i="9" s="1"/>
  <c r="G191" i="9"/>
  <c r="H191" i="9" s="1"/>
  <c r="G192" i="9"/>
  <c r="H192" i="9" s="1"/>
  <c r="G193" i="9"/>
  <c r="H193" i="9" s="1"/>
  <c r="G194" i="9"/>
  <c r="H194" i="9" s="1"/>
  <c r="G195" i="9"/>
  <c r="H195" i="9" s="1"/>
  <c r="G196" i="9"/>
  <c r="H196" i="9" s="1"/>
  <c r="G197" i="9"/>
  <c r="H197" i="9" s="1"/>
  <c r="G198" i="9"/>
  <c r="H198" i="9" s="1"/>
  <c r="G199" i="9"/>
  <c r="H199" i="9" s="1"/>
  <c r="G200" i="9"/>
  <c r="H200" i="9" s="1"/>
  <c r="G201" i="9"/>
  <c r="H201" i="9" s="1"/>
  <c r="G202" i="9"/>
  <c r="H202" i="9" s="1"/>
  <c r="G203" i="9"/>
  <c r="H203" i="9" s="1"/>
  <c r="G204" i="9"/>
  <c r="H204" i="9" s="1"/>
  <c r="G205" i="9"/>
  <c r="H205" i="9" s="1"/>
  <c r="G206" i="9"/>
  <c r="H206" i="9" s="1"/>
  <c r="G207" i="9"/>
  <c r="H207" i="9" s="1"/>
  <c r="G208" i="9"/>
  <c r="H208" i="9" s="1"/>
  <c r="G209" i="9"/>
  <c r="H209" i="9" s="1"/>
  <c r="G210" i="9"/>
  <c r="H210" i="9" s="1"/>
  <c r="G211" i="9"/>
  <c r="H211" i="9" s="1"/>
  <c r="G212" i="9"/>
  <c r="H212" i="9" s="1"/>
  <c r="G213" i="9"/>
  <c r="H213" i="9" s="1"/>
  <c r="G214" i="9"/>
  <c r="H214" i="9" s="1"/>
  <c r="G215" i="9"/>
  <c r="H215" i="9" s="1"/>
  <c r="G216" i="9"/>
  <c r="H216" i="9" s="1"/>
  <c r="G217" i="9"/>
  <c r="H217" i="9" s="1"/>
  <c r="G218" i="9"/>
  <c r="H218" i="9" s="1"/>
  <c r="G219" i="9"/>
  <c r="H219" i="9" s="1"/>
  <c r="G220" i="9"/>
  <c r="H220" i="9" s="1"/>
  <c r="G221" i="9"/>
  <c r="H221" i="9" s="1"/>
  <c r="G222" i="9"/>
  <c r="H222" i="9" s="1"/>
  <c r="G223" i="9"/>
  <c r="H223" i="9" s="1"/>
  <c r="G224" i="9"/>
  <c r="H224" i="9" s="1"/>
  <c r="G225" i="9"/>
  <c r="H225" i="9" s="1"/>
  <c r="G226" i="9"/>
  <c r="H226" i="9" s="1"/>
  <c r="G227" i="9"/>
  <c r="H227" i="9" s="1"/>
  <c r="G228" i="9"/>
  <c r="H228" i="9" s="1"/>
  <c r="G229" i="9"/>
  <c r="H229" i="9" s="1"/>
  <c r="G230" i="9"/>
  <c r="H230" i="9" s="1"/>
  <c r="G231" i="9"/>
  <c r="H231" i="9" s="1"/>
  <c r="G232" i="9"/>
  <c r="H232" i="9" s="1"/>
  <c r="G233" i="9"/>
  <c r="H233" i="9" s="1"/>
  <c r="G234" i="9"/>
  <c r="H234" i="9" s="1"/>
  <c r="G235" i="9"/>
  <c r="H235" i="9" s="1"/>
  <c r="G236" i="9"/>
  <c r="H236" i="9" s="1"/>
  <c r="G237" i="9"/>
  <c r="H237" i="9" s="1"/>
  <c r="G238" i="9"/>
  <c r="H238" i="9" s="1"/>
  <c r="G239" i="9"/>
  <c r="H239" i="9" s="1"/>
  <c r="G240" i="9"/>
  <c r="H240" i="9" s="1"/>
  <c r="G241" i="9"/>
  <c r="H241" i="9" s="1"/>
  <c r="G242" i="9"/>
  <c r="H242" i="9" s="1"/>
  <c r="G243" i="9"/>
  <c r="H243" i="9" s="1"/>
  <c r="G244" i="9"/>
  <c r="H244" i="9" s="1"/>
  <c r="G245" i="9"/>
  <c r="H245" i="9" s="1"/>
  <c r="G246" i="9"/>
  <c r="H246" i="9" s="1"/>
  <c r="G247" i="9"/>
  <c r="H247" i="9" s="1"/>
  <c r="G248" i="9"/>
  <c r="H248" i="9" s="1"/>
  <c r="G249" i="9"/>
  <c r="H249" i="9" s="1"/>
  <c r="G250" i="9"/>
  <c r="H250" i="9" s="1"/>
  <c r="G251" i="9"/>
  <c r="H251" i="9" s="1"/>
  <c r="G252" i="9"/>
  <c r="H252" i="9" s="1"/>
  <c r="G253" i="9"/>
  <c r="H253" i="9" s="1"/>
  <c r="G254" i="9"/>
  <c r="H254" i="9" s="1"/>
  <c r="G255" i="9"/>
  <c r="H255" i="9" s="1"/>
  <c r="G256" i="9"/>
  <c r="H256" i="9" s="1"/>
  <c r="G257" i="9"/>
  <c r="H257" i="9" s="1"/>
  <c r="G258" i="9"/>
  <c r="H258" i="9" s="1"/>
  <c r="G259" i="9"/>
  <c r="H259" i="9" s="1"/>
  <c r="G260" i="9"/>
  <c r="H260" i="9" s="1"/>
  <c r="G261" i="9"/>
  <c r="H261" i="9" s="1"/>
  <c r="G262" i="9"/>
  <c r="H262" i="9" s="1"/>
  <c r="G263" i="9"/>
  <c r="H263" i="9" s="1"/>
  <c r="G264" i="9"/>
  <c r="H264" i="9" s="1"/>
  <c r="G265" i="9"/>
  <c r="H265" i="9" s="1"/>
  <c r="G266" i="9"/>
  <c r="H266" i="9" s="1"/>
  <c r="G267" i="9"/>
  <c r="H267" i="9" s="1"/>
  <c r="G268" i="9"/>
  <c r="H268" i="9" s="1"/>
  <c r="G269" i="9"/>
  <c r="H269" i="9" s="1"/>
  <c r="G270" i="9"/>
  <c r="H270" i="9" s="1"/>
  <c r="G271" i="9"/>
  <c r="H271" i="9" s="1"/>
  <c r="G272" i="9"/>
  <c r="H272" i="9" s="1"/>
  <c r="G273" i="9"/>
  <c r="H273" i="9" s="1"/>
  <c r="G274" i="9"/>
  <c r="H274" i="9" s="1"/>
  <c r="G275" i="9"/>
  <c r="H275" i="9" s="1"/>
  <c r="G276" i="9"/>
  <c r="H276" i="9" s="1"/>
  <c r="G277" i="9"/>
  <c r="H277" i="9" s="1"/>
  <c r="G278" i="9"/>
  <c r="H278" i="9" s="1"/>
  <c r="G279" i="9"/>
  <c r="H279" i="9" s="1"/>
  <c r="G280" i="9"/>
  <c r="H280" i="9" s="1"/>
  <c r="G281" i="9"/>
  <c r="H281" i="9" s="1"/>
  <c r="G282" i="9"/>
  <c r="H282" i="9" s="1"/>
  <c r="G283" i="9"/>
  <c r="H283" i="9" s="1"/>
  <c r="G284" i="9"/>
  <c r="H284" i="9" s="1"/>
  <c r="G285" i="9"/>
  <c r="H285" i="9" s="1"/>
  <c r="G286" i="9"/>
  <c r="H286" i="9" s="1"/>
  <c r="G287" i="9"/>
  <c r="H287" i="9" s="1"/>
  <c r="G288" i="9"/>
  <c r="H288" i="9" s="1"/>
  <c r="G289" i="9"/>
  <c r="H289" i="9" s="1"/>
  <c r="G290" i="9"/>
  <c r="H290" i="9" s="1"/>
  <c r="G291" i="9"/>
  <c r="H291" i="9" s="1"/>
  <c r="G292" i="9"/>
  <c r="H292" i="9" s="1"/>
  <c r="G293" i="9"/>
  <c r="H293" i="9" s="1"/>
  <c r="G294" i="9"/>
  <c r="H294" i="9" s="1"/>
  <c r="G295" i="9"/>
  <c r="H295" i="9" s="1"/>
  <c r="G296" i="9"/>
  <c r="H296" i="9" s="1"/>
  <c r="G297" i="9"/>
  <c r="H297" i="9" s="1"/>
  <c r="G298" i="9"/>
  <c r="H298" i="9" s="1"/>
  <c r="G299" i="9"/>
  <c r="H299" i="9" s="1"/>
  <c r="G300" i="9"/>
  <c r="H300" i="9" s="1"/>
  <c r="G301" i="9"/>
  <c r="H301" i="9" s="1"/>
  <c r="G302" i="9"/>
  <c r="H302" i="9" s="1"/>
  <c r="G303" i="9"/>
  <c r="H303" i="9" s="1"/>
  <c r="G304" i="9"/>
  <c r="H304" i="9" s="1"/>
  <c r="G305" i="9"/>
  <c r="H305" i="9" s="1"/>
  <c r="G306" i="9"/>
  <c r="H306" i="9" s="1"/>
  <c r="G307" i="9"/>
  <c r="H307" i="9" s="1"/>
  <c r="G308" i="9"/>
  <c r="H308" i="9" s="1"/>
  <c r="G309" i="9"/>
  <c r="H309" i="9" s="1"/>
  <c r="G310" i="9"/>
  <c r="H310" i="9" s="1"/>
  <c r="G311" i="9"/>
  <c r="H311" i="9" s="1"/>
  <c r="G312" i="9"/>
  <c r="H312" i="9" s="1"/>
  <c r="G313" i="9"/>
  <c r="H313" i="9" s="1"/>
  <c r="G314" i="9"/>
  <c r="H314" i="9" s="1"/>
  <c r="G315" i="9"/>
  <c r="H315" i="9" s="1"/>
  <c r="G316" i="9"/>
  <c r="H316" i="9" s="1"/>
  <c r="G317" i="9"/>
  <c r="H317" i="9" s="1"/>
  <c r="G318" i="9"/>
  <c r="H318" i="9" s="1"/>
  <c r="G319" i="9"/>
  <c r="H319" i="9" s="1"/>
  <c r="G320" i="9"/>
  <c r="H320" i="9" s="1"/>
  <c r="G321" i="9"/>
  <c r="H321" i="9" s="1"/>
  <c r="G322" i="9"/>
  <c r="H322" i="9" s="1"/>
  <c r="G323" i="9"/>
  <c r="H323" i="9" s="1"/>
  <c r="G324" i="9"/>
  <c r="H324" i="9" s="1"/>
  <c r="G325" i="9"/>
  <c r="H325" i="9" s="1"/>
  <c r="G326" i="9"/>
  <c r="H326" i="9" s="1"/>
  <c r="G327" i="9"/>
  <c r="H327" i="9" s="1"/>
  <c r="G328" i="9"/>
  <c r="H328" i="9" s="1"/>
  <c r="G329" i="9"/>
  <c r="H329" i="9" s="1"/>
  <c r="G330" i="9"/>
  <c r="H330" i="9" s="1"/>
  <c r="G331" i="9"/>
  <c r="H331" i="9" s="1"/>
  <c r="G332" i="9"/>
  <c r="H332" i="9" s="1"/>
  <c r="G333" i="9"/>
  <c r="H333" i="9" s="1"/>
  <c r="G334" i="9"/>
  <c r="H334" i="9" s="1"/>
  <c r="G335" i="9"/>
  <c r="H335" i="9" s="1"/>
  <c r="G336" i="9"/>
  <c r="H336" i="9" s="1"/>
  <c r="G337" i="9"/>
  <c r="H337" i="9" s="1"/>
  <c r="G338" i="9"/>
  <c r="H338" i="9" s="1"/>
  <c r="G339" i="9"/>
  <c r="H339" i="9" s="1"/>
  <c r="G340" i="9"/>
  <c r="H340" i="9" s="1"/>
  <c r="G341" i="9"/>
  <c r="H341" i="9" s="1"/>
  <c r="G342" i="9"/>
  <c r="H342" i="9" s="1"/>
  <c r="G343" i="9"/>
  <c r="H343" i="9" s="1"/>
  <c r="G344" i="9"/>
  <c r="H344" i="9" s="1"/>
  <c r="G345" i="9"/>
  <c r="H345" i="9" s="1"/>
  <c r="G346" i="9"/>
  <c r="H346" i="9" s="1"/>
  <c r="G347" i="9"/>
  <c r="H347" i="9" s="1"/>
  <c r="G348" i="9"/>
  <c r="H348" i="9" s="1"/>
  <c r="G349" i="9"/>
  <c r="H349" i="9" s="1"/>
  <c r="G350" i="9"/>
  <c r="H350" i="9" s="1"/>
  <c r="G351" i="9"/>
  <c r="H351" i="9" s="1"/>
  <c r="G352" i="9"/>
  <c r="H352" i="9" s="1"/>
  <c r="G353" i="9"/>
  <c r="H353" i="9" s="1"/>
  <c r="G354" i="9"/>
  <c r="H354" i="9" s="1"/>
  <c r="G355" i="9"/>
  <c r="H355" i="9" s="1"/>
  <c r="G356" i="9"/>
  <c r="H356" i="9" s="1"/>
  <c r="G357" i="9"/>
  <c r="H357" i="9" s="1"/>
  <c r="G358" i="9"/>
  <c r="H358" i="9" s="1"/>
  <c r="G359" i="9"/>
  <c r="H359" i="9" s="1"/>
  <c r="G360" i="9"/>
  <c r="H360" i="9" s="1"/>
  <c r="G361" i="9"/>
  <c r="H361" i="9" s="1"/>
  <c r="G362" i="9"/>
  <c r="H362" i="9" s="1"/>
  <c r="G363" i="9"/>
  <c r="H363" i="9" s="1"/>
  <c r="G364" i="9"/>
  <c r="H364" i="9" s="1"/>
  <c r="G365" i="9"/>
  <c r="H365" i="9" s="1"/>
  <c r="G366" i="9"/>
  <c r="H366" i="9" s="1"/>
  <c r="G367" i="9"/>
  <c r="H367" i="9" s="1"/>
  <c r="G368" i="9"/>
  <c r="H368" i="9" s="1"/>
  <c r="G369" i="9"/>
  <c r="H369" i="9" s="1"/>
  <c r="G370" i="9"/>
  <c r="H370" i="9" s="1"/>
  <c r="G371" i="9"/>
  <c r="H371" i="9" s="1"/>
  <c r="G372" i="9"/>
  <c r="H372" i="9" s="1"/>
  <c r="G373" i="9"/>
  <c r="H373" i="9" s="1"/>
  <c r="G374" i="9"/>
  <c r="H374" i="9" s="1"/>
  <c r="G375" i="9"/>
  <c r="H375" i="9" s="1"/>
  <c r="G376" i="9"/>
  <c r="H376" i="9" s="1"/>
  <c r="G377" i="9"/>
  <c r="H377" i="9" s="1"/>
  <c r="G378" i="9"/>
  <c r="H378" i="9" s="1"/>
  <c r="G379" i="9"/>
  <c r="H379" i="9" s="1"/>
  <c r="G380" i="9"/>
  <c r="H380" i="9" s="1"/>
  <c r="G381" i="9"/>
  <c r="H381" i="9" s="1"/>
  <c r="G382" i="9"/>
  <c r="H382" i="9" s="1"/>
  <c r="G383" i="9"/>
  <c r="H383" i="9" s="1"/>
  <c r="G384" i="9"/>
  <c r="H384" i="9" s="1"/>
  <c r="G385" i="9"/>
  <c r="H385" i="9" s="1"/>
  <c r="G386" i="9"/>
  <c r="H386" i="9" s="1"/>
  <c r="G387" i="9"/>
  <c r="H387" i="9" s="1"/>
  <c r="G388" i="9"/>
  <c r="H388" i="9" s="1"/>
  <c r="G389" i="9"/>
  <c r="H389" i="9" s="1"/>
  <c r="G390" i="9"/>
  <c r="H390" i="9" s="1"/>
  <c r="G391" i="9"/>
  <c r="H391" i="9" s="1"/>
  <c r="G392" i="9"/>
  <c r="H392" i="9" s="1"/>
  <c r="G393" i="9"/>
  <c r="H393" i="9" s="1"/>
  <c r="G394" i="9"/>
  <c r="H394" i="9" s="1"/>
  <c r="G395" i="9"/>
  <c r="H395" i="9" s="1"/>
  <c r="G396" i="9"/>
  <c r="H396" i="9" s="1"/>
  <c r="G397" i="9"/>
  <c r="H397" i="9" s="1"/>
  <c r="G398" i="9"/>
  <c r="H398" i="9" s="1"/>
  <c r="G399" i="9"/>
  <c r="H399" i="9" s="1"/>
  <c r="G400" i="9"/>
  <c r="H400" i="9" s="1"/>
  <c r="G401" i="9"/>
  <c r="H401" i="9" s="1"/>
  <c r="G402" i="9"/>
  <c r="H402" i="9" s="1"/>
  <c r="G403" i="9"/>
  <c r="H403" i="9" s="1"/>
  <c r="G404" i="9"/>
  <c r="H404" i="9" s="1"/>
  <c r="G405" i="9"/>
  <c r="H405" i="9" s="1"/>
  <c r="G406" i="9"/>
  <c r="H406" i="9" s="1"/>
  <c r="G407" i="9"/>
  <c r="H407" i="9" s="1"/>
  <c r="G408" i="9"/>
  <c r="H408" i="9" s="1"/>
  <c r="G409" i="9"/>
  <c r="H409" i="9" s="1"/>
  <c r="G410" i="9"/>
  <c r="H410" i="9" s="1"/>
  <c r="G411" i="9"/>
  <c r="H411" i="9" s="1"/>
  <c r="G412" i="9"/>
  <c r="H412" i="9" s="1"/>
  <c r="G413" i="9"/>
  <c r="H413" i="9" s="1"/>
  <c r="G414" i="9"/>
  <c r="H414" i="9" s="1"/>
  <c r="G415" i="9"/>
  <c r="H415" i="9" s="1"/>
  <c r="G416" i="9"/>
  <c r="H416" i="9" s="1"/>
  <c r="G417" i="9"/>
  <c r="H417" i="9" s="1"/>
  <c r="G418" i="9"/>
  <c r="H418" i="9" s="1"/>
  <c r="G419" i="9"/>
  <c r="H419" i="9" s="1"/>
  <c r="G420" i="9"/>
  <c r="H420" i="9" s="1"/>
  <c r="G421" i="9"/>
  <c r="H421" i="9" s="1"/>
  <c r="G422" i="9"/>
  <c r="H422" i="9" s="1"/>
  <c r="G423" i="9"/>
  <c r="H423" i="9" s="1"/>
  <c r="G424" i="9"/>
  <c r="H424" i="9" s="1"/>
  <c r="G425" i="9"/>
  <c r="H425" i="9" s="1"/>
  <c r="G426" i="9"/>
  <c r="H426" i="9" s="1"/>
  <c r="G427" i="9"/>
  <c r="H427" i="9" s="1"/>
  <c r="G428" i="9"/>
  <c r="H428" i="9" s="1"/>
  <c r="G429" i="9"/>
  <c r="H429" i="9" s="1"/>
  <c r="G430" i="9"/>
  <c r="H430" i="9" s="1"/>
  <c r="G431" i="9"/>
  <c r="H431" i="9" s="1"/>
  <c r="G432" i="9"/>
  <c r="H432" i="9" s="1"/>
  <c r="G433" i="9"/>
  <c r="H433" i="9" s="1"/>
  <c r="G434" i="9"/>
  <c r="H434" i="9" s="1"/>
  <c r="G435" i="9"/>
  <c r="H435" i="9" s="1"/>
  <c r="G436" i="9"/>
  <c r="H436" i="9" s="1"/>
  <c r="G437" i="9"/>
  <c r="H437" i="9" s="1"/>
  <c r="G438" i="9"/>
  <c r="H438" i="9" s="1"/>
  <c r="G439" i="9"/>
  <c r="H439" i="9" s="1"/>
  <c r="G440" i="9"/>
  <c r="H440" i="9" s="1"/>
  <c r="G441" i="9"/>
  <c r="H441" i="9" s="1"/>
  <c r="G442" i="9"/>
  <c r="H442" i="9" s="1"/>
  <c r="G443" i="9"/>
  <c r="H443" i="9" s="1"/>
  <c r="G444" i="9"/>
  <c r="H444" i="9" s="1"/>
  <c r="G445" i="9"/>
  <c r="H445" i="9" s="1"/>
  <c r="G446" i="9"/>
  <c r="H446" i="9" s="1"/>
  <c r="G447" i="9"/>
  <c r="H447" i="9" s="1"/>
  <c r="G448" i="9"/>
  <c r="H448" i="9" s="1"/>
  <c r="G449" i="9"/>
  <c r="H449" i="9" s="1"/>
  <c r="G450" i="9"/>
  <c r="H450" i="9" s="1"/>
  <c r="G451" i="9"/>
  <c r="H451" i="9" s="1"/>
  <c r="G452" i="9"/>
  <c r="H452" i="9" s="1"/>
  <c r="G453" i="9"/>
  <c r="H453" i="9" s="1"/>
  <c r="G454" i="9"/>
  <c r="H454" i="9" s="1"/>
  <c r="G455" i="9"/>
  <c r="H455" i="9" s="1"/>
  <c r="G456" i="9"/>
  <c r="H456" i="9" s="1"/>
  <c r="G457" i="9"/>
  <c r="H457" i="9" s="1"/>
  <c r="G458" i="9"/>
  <c r="H458" i="9" s="1"/>
  <c r="G459" i="9"/>
  <c r="H459" i="9" s="1"/>
  <c r="G460" i="9"/>
  <c r="H460" i="9" s="1"/>
  <c r="G461" i="9"/>
  <c r="H461" i="9" s="1"/>
  <c r="G462" i="9"/>
  <c r="H462" i="9" s="1"/>
  <c r="G463" i="9"/>
  <c r="H463" i="9" s="1"/>
  <c r="G464" i="9"/>
  <c r="H464" i="9" s="1"/>
  <c r="G465" i="9"/>
  <c r="H465" i="9" s="1"/>
  <c r="G466" i="9"/>
  <c r="H466" i="9" s="1"/>
  <c r="G467" i="9"/>
  <c r="H467" i="9" s="1"/>
  <c r="G468" i="9"/>
  <c r="H468" i="9" s="1"/>
  <c r="G469" i="9"/>
  <c r="H469" i="9" s="1"/>
  <c r="G470" i="9"/>
  <c r="H470" i="9" s="1"/>
  <c r="G471" i="9"/>
  <c r="H471" i="9" s="1"/>
  <c r="G472" i="9"/>
  <c r="H472" i="9" s="1"/>
  <c r="G473" i="9"/>
  <c r="H473" i="9" s="1"/>
  <c r="G474" i="9"/>
  <c r="H474" i="9" s="1"/>
  <c r="G475" i="9"/>
  <c r="H475" i="9" s="1"/>
  <c r="G476" i="9"/>
  <c r="H476" i="9" s="1"/>
  <c r="G477" i="9"/>
  <c r="H477" i="9" s="1"/>
  <c r="G478" i="9"/>
  <c r="H478" i="9" s="1"/>
  <c r="G479" i="9"/>
  <c r="H479" i="9" s="1"/>
  <c r="G480" i="9"/>
  <c r="H480" i="9" s="1"/>
  <c r="G481" i="9"/>
  <c r="H481" i="9" s="1"/>
  <c r="G482" i="9"/>
  <c r="H482" i="9" s="1"/>
  <c r="G483" i="9"/>
  <c r="H483" i="9" s="1"/>
  <c r="G484" i="9"/>
  <c r="H484" i="9" s="1"/>
  <c r="G485" i="9"/>
  <c r="H485" i="9" s="1"/>
  <c r="G486" i="9"/>
  <c r="H486" i="9" s="1"/>
  <c r="G487" i="9"/>
  <c r="H487" i="9" s="1"/>
  <c r="G488" i="9"/>
  <c r="H488" i="9" s="1"/>
  <c r="G489" i="9"/>
  <c r="H489" i="9" s="1"/>
  <c r="G490" i="9"/>
  <c r="H490" i="9" s="1"/>
  <c r="G491" i="9"/>
  <c r="H491" i="9" s="1"/>
  <c r="G492" i="9"/>
  <c r="H492" i="9" s="1"/>
  <c r="G493" i="9"/>
  <c r="H493" i="9" s="1"/>
  <c r="G494" i="9"/>
  <c r="H494" i="9" s="1"/>
  <c r="G495" i="9"/>
  <c r="H495" i="9" s="1"/>
  <c r="G496" i="9"/>
  <c r="H496" i="9" s="1"/>
  <c r="G497" i="9"/>
  <c r="H497" i="9" s="1"/>
  <c r="G498" i="9"/>
  <c r="H498" i="9" s="1"/>
  <c r="G499" i="9"/>
  <c r="H499" i="9" s="1"/>
  <c r="G500" i="9"/>
  <c r="H500" i="9" s="1"/>
  <c r="G501" i="9"/>
  <c r="H501" i="9" s="1"/>
  <c r="G502" i="9"/>
  <c r="H502" i="9" s="1"/>
  <c r="G503" i="9"/>
  <c r="H503" i="9" s="1"/>
  <c r="G504" i="9"/>
  <c r="H504" i="9" s="1"/>
  <c r="G505" i="9"/>
  <c r="H505" i="9" s="1"/>
  <c r="G506" i="9"/>
  <c r="H506" i="9" s="1"/>
  <c r="G507" i="9"/>
  <c r="H507" i="9" s="1"/>
  <c r="G508" i="9"/>
  <c r="H508" i="9" s="1"/>
  <c r="G509" i="9"/>
  <c r="H509" i="9" s="1"/>
  <c r="G510" i="9"/>
  <c r="H510" i="9" s="1"/>
  <c r="G511" i="9"/>
  <c r="H511" i="9" s="1"/>
  <c r="G512" i="9"/>
  <c r="H512" i="9" s="1"/>
  <c r="G513" i="9"/>
  <c r="H513" i="9" s="1"/>
  <c r="G514" i="9"/>
  <c r="H514" i="9" s="1"/>
  <c r="G515" i="9"/>
  <c r="H515" i="9" s="1"/>
  <c r="G516" i="9"/>
  <c r="H516" i="9" s="1"/>
  <c r="G517" i="9"/>
  <c r="H517" i="9" s="1"/>
  <c r="G518" i="9"/>
  <c r="H518" i="9" s="1"/>
  <c r="G519" i="9"/>
  <c r="H519" i="9" s="1"/>
  <c r="G520" i="9"/>
  <c r="H520" i="9" s="1"/>
  <c r="G521" i="9"/>
  <c r="H521" i="9" s="1"/>
  <c r="G522" i="9"/>
  <c r="H522" i="9" s="1"/>
  <c r="G523" i="9"/>
  <c r="H523" i="9" s="1"/>
  <c r="G524" i="9"/>
  <c r="H524" i="9" s="1"/>
  <c r="G525" i="9"/>
  <c r="H525" i="9" s="1"/>
  <c r="G526" i="9"/>
  <c r="H526" i="9" s="1"/>
  <c r="G527" i="9"/>
  <c r="H527" i="9" s="1"/>
  <c r="G528" i="9"/>
  <c r="H528" i="9" s="1"/>
  <c r="G529" i="9"/>
  <c r="H529" i="9" s="1"/>
  <c r="G530" i="9"/>
  <c r="H530" i="9" s="1"/>
  <c r="G531" i="9"/>
  <c r="H531" i="9" s="1"/>
  <c r="G532" i="9"/>
  <c r="H532" i="9" s="1"/>
  <c r="G533" i="9"/>
  <c r="H533" i="9" s="1"/>
  <c r="G534" i="9"/>
  <c r="H534" i="9" s="1"/>
  <c r="G535" i="9"/>
  <c r="H535" i="9" s="1"/>
  <c r="G536" i="9"/>
  <c r="H536" i="9" s="1"/>
  <c r="G537" i="9"/>
  <c r="H537" i="9" s="1"/>
  <c r="G538" i="9"/>
  <c r="H538" i="9" s="1"/>
  <c r="G539" i="9"/>
  <c r="H539" i="9" s="1"/>
  <c r="G540" i="9"/>
  <c r="H540" i="9" s="1"/>
  <c r="G541" i="9"/>
  <c r="H541" i="9" s="1"/>
  <c r="G542" i="9"/>
  <c r="H542" i="9" s="1"/>
  <c r="G543" i="9"/>
  <c r="H543" i="9" s="1"/>
  <c r="G544" i="9"/>
  <c r="H544" i="9" s="1"/>
  <c r="G545" i="9"/>
  <c r="H545" i="9" s="1"/>
  <c r="G546" i="9"/>
  <c r="H546" i="9" s="1"/>
  <c r="G547" i="9"/>
  <c r="H547" i="9" s="1"/>
  <c r="G548" i="9"/>
  <c r="H548" i="9" s="1"/>
  <c r="G549" i="9"/>
  <c r="H549" i="9" s="1"/>
  <c r="G550" i="9"/>
  <c r="H550" i="9" s="1"/>
  <c r="G551" i="9"/>
  <c r="H551" i="9" s="1"/>
  <c r="G552" i="9"/>
  <c r="H552" i="9" s="1"/>
  <c r="G553" i="9"/>
  <c r="H553" i="9" s="1"/>
  <c r="G554" i="9"/>
  <c r="H554" i="9" s="1"/>
  <c r="G555" i="9"/>
  <c r="H555" i="9" s="1"/>
  <c r="G556" i="9"/>
  <c r="H556" i="9" s="1"/>
  <c r="G557" i="9"/>
  <c r="H557" i="9" s="1"/>
  <c r="G558" i="9"/>
  <c r="H558" i="9" s="1"/>
  <c r="G559" i="9"/>
  <c r="H559" i="9" s="1"/>
  <c r="G560" i="9"/>
  <c r="H560" i="9" s="1"/>
  <c r="G561" i="9"/>
  <c r="H561" i="9" s="1"/>
  <c r="G562" i="9"/>
  <c r="H562" i="9" s="1"/>
  <c r="G563" i="9"/>
  <c r="H563" i="9" s="1"/>
  <c r="G564" i="9"/>
  <c r="H564" i="9" s="1"/>
  <c r="G565" i="9"/>
  <c r="H565" i="9" s="1"/>
  <c r="G566" i="9"/>
  <c r="H566" i="9" s="1"/>
  <c r="G567" i="9"/>
  <c r="H567" i="9" s="1"/>
  <c r="G568" i="9"/>
  <c r="H568" i="9" s="1"/>
  <c r="G569" i="9"/>
  <c r="H569" i="9" s="1"/>
  <c r="G570" i="9"/>
  <c r="H570" i="9" s="1"/>
  <c r="G571" i="9"/>
  <c r="H571" i="9" s="1"/>
  <c r="G572" i="9"/>
  <c r="H572" i="9" s="1"/>
  <c r="G573" i="9"/>
  <c r="H573" i="9" s="1"/>
  <c r="G574" i="9"/>
  <c r="H574" i="9" s="1"/>
  <c r="G575" i="9"/>
  <c r="H575" i="9" s="1"/>
  <c r="G576" i="9"/>
  <c r="H576" i="9" s="1"/>
  <c r="G577" i="9"/>
  <c r="H577" i="9" s="1"/>
  <c r="G578" i="9"/>
  <c r="H578" i="9" s="1"/>
  <c r="G579" i="9"/>
  <c r="H579" i="9" s="1"/>
  <c r="G580" i="9"/>
  <c r="H580" i="9" s="1"/>
  <c r="G581" i="9"/>
  <c r="H581" i="9" s="1"/>
  <c r="G582" i="9"/>
  <c r="H582" i="9" s="1"/>
  <c r="G583" i="9"/>
  <c r="H583" i="9" s="1"/>
  <c r="G584" i="9"/>
  <c r="H584" i="9" s="1"/>
  <c r="G585" i="9"/>
  <c r="H585" i="9" s="1"/>
  <c r="G586" i="9"/>
  <c r="H586" i="9" s="1"/>
  <c r="G587" i="9"/>
  <c r="H587" i="9" s="1"/>
  <c r="G588" i="9"/>
  <c r="H588" i="9" s="1"/>
  <c r="G589" i="9"/>
  <c r="H589" i="9" s="1"/>
  <c r="G590" i="9"/>
  <c r="H590" i="9" s="1"/>
  <c r="G591" i="9"/>
  <c r="H591" i="9" s="1"/>
  <c r="G592" i="9"/>
  <c r="H592" i="9" s="1"/>
  <c r="G593" i="9"/>
  <c r="H593" i="9" s="1"/>
  <c r="G594" i="9"/>
  <c r="H594" i="9" s="1"/>
  <c r="G595" i="9"/>
  <c r="H595" i="9" s="1"/>
  <c r="G596" i="9"/>
  <c r="H596" i="9" s="1"/>
  <c r="G597" i="9"/>
  <c r="H597" i="9" s="1"/>
  <c r="G598" i="9"/>
  <c r="H598" i="9" s="1"/>
  <c r="G599" i="9"/>
  <c r="H599" i="9" s="1"/>
  <c r="G600" i="9"/>
  <c r="H600" i="9" s="1"/>
  <c r="G601" i="9"/>
  <c r="H601" i="9" s="1"/>
  <c r="G602" i="9"/>
  <c r="H602" i="9" s="1"/>
  <c r="G603" i="9"/>
  <c r="H603" i="9" s="1"/>
  <c r="G604" i="9"/>
  <c r="H604" i="9" s="1"/>
  <c r="G605" i="9"/>
  <c r="H605" i="9" s="1"/>
  <c r="G606" i="9"/>
  <c r="H606" i="9" s="1"/>
  <c r="G607" i="9"/>
  <c r="H607" i="9" s="1"/>
  <c r="G608" i="9"/>
  <c r="H608" i="9" s="1"/>
  <c r="G609" i="9"/>
  <c r="H609" i="9" s="1"/>
  <c r="G610" i="9"/>
  <c r="H610" i="9" s="1"/>
  <c r="G611" i="9"/>
  <c r="H611" i="9" s="1"/>
  <c r="G612" i="9"/>
  <c r="H612" i="9" s="1"/>
  <c r="G613" i="9"/>
  <c r="H613" i="9" s="1"/>
  <c r="G614" i="9"/>
  <c r="H614" i="9" s="1"/>
  <c r="G615" i="9"/>
  <c r="H615" i="9" s="1"/>
  <c r="G616" i="9"/>
  <c r="H616" i="9" s="1"/>
  <c r="G617" i="9"/>
  <c r="H617" i="9" s="1"/>
  <c r="G618" i="9"/>
  <c r="H618" i="9" s="1"/>
  <c r="G619" i="9"/>
  <c r="H619" i="9" s="1"/>
  <c r="G620" i="9"/>
  <c r="H620" i="9" s="1"/>
  <c r="G621" i="9"/>
  <c r="H621" i="9" s="1"/>
  <c r="G622" i="9"/>
  <c r="H622" i="9" s="1"/>
  <c r="G623" i="9"/>
  <c r="H623" i="9" s="1"/>
  <c r="G624" i="9"/>
  <c r="H624" i="9" s="1"/>
  <c r="G625" i="9"/>
  <c r="H625" i="9" s="1"/>
  <c r="G626" i="9"/>
  <c r="H626" i="9" s="1"/>
  <c r="G627" i="9"/>
  <c r="H627" i="9" s="1"/>
  <c r="G628" i="9"/>
  <c r="H628" i="9" s="1"/>
  <c r="G629" i="9"/>
  <c r="H629" i="9" s="1"/>
  <c r="G630" i="9"/>
  <c r="H630" i="9" s="1"/>
  <c r="G631" i="9"/>
  <c r="H631" i="9" s="1"/>
  <c r="G632" i="9"/>
  <c r="H632" i="9" s="1"/>
  <c r="G633" i="9"/>
  <c r="H633" i="9" s="1"/>
  <c r="G634" i="9"/>
  <c r="H634" i="9" s="1"/>
  <c r="G635" i="9"/>
  <c r="H635" i="9" s="1"/>
  <c r="G636" i="9"/>
  <c r="H636" i="9" s="1"/>
  <c r="G637" i="9"/>
  <c r="H637" i="9" s="1"/>
  <c r="G638" i="9"/>
  <c r="H638" i="9" s="1"/>
  <c r="G639" i="9"/>
  <c r="H639" i="9" s="1"/>
  <c r="G640" i="9"/>
  <c r="H640" i="9" s="1"/>
  <c r="G641" i="9"/>
  <c r="H641" i="9" s="1"/>
  <c r="G642" i="9"/>
  <c r="H642" i="9" s="1"/>
  <c r="G643" i="9"/>
  <c r="H643" i="9" s="1"/>
  <c r="G644" i="9"/>
  <c r="H644" i="9" s="1"/>
  <c r="G645" i="9"/>
  <c r="H645" i="9" s="1"/>
  <c r="G646" i="9"/>
  <c r="H646" i="9" s="1"/>
  <c r="G647" i="9"/>
  <c r="H647" i="9" s="1"/>
  <c r="G648" i="9"/>
  <c r="H648" i="9" s="1"/>
  <c r="G649" i="9"/>
  <c r="H649" i="9" s="1"/>
  <c r="G650" i="9"/>
  <c r="H650" i="9" s="1"/>
  <c r="G651" i="9"/>
  <c r="H651" i="9" s="1"/>
  <c r="G652" i="9"/>
  <c r="H652" i="9" s="1"/>
  <c r="G653" i="9"/>
  <c r="H653" i="9" s="1"/>
  <c r="G654" i="9"/>
  <c r="H654" i="9" s="1"/>
  <c r="G655" i="9"/>
  <c r="H655" i="9" s="1"/>
  <c r="G656" i="9"/>
  <c r="H656" i="9" s="1"/>
  <c r="G657" i="9"/>
  <c r="H657" i="9" s="1"/>
  <c r="G658" i="9"/>
  <c r="H658" i="9" s="1"/>
  <c r="G659" i="9"/>
  <c r="H659" i="9" s="1"/>
  <c r="G660" i="9"/>
  <c r="H660" i="9" s="1"/>
  <c r="G661" i="9"/>
  <c r="H661" i="9" s="1"/>
  <c r="G662" i="9"/>
  <c r="H662" i="9" s="1"/>
  <c r="G663" i="9"/>
  <c r="H663" i="9" s="1"/>
  <c r="G664" i="9"/>
  <c r="H664" i="9" s="1"/>
  <c r="G665" i="9"/>
  <c r="H665" i="9" s="1"/>
  <c r="G666" i="9"/>
  <c r="H666" i="9" s="1"/>
  <c r="G667" i="9"/>
  <c r="H667" i="9" s="1"/>
  <c r="G668" i="9"/>
  <c r="H668" i="9" s="1"/>
  <c r="G669" i="9"/>
  <c r="H669" i="9" s="1"/>
  <c r="G670" i="9"/>
  <c r="H670" i="9" s="1"/>
  <c r="G671" i="9"/>
  <c r="H671" i="9" s="1"/>
  <c r="G672" i="9"/>
  <c r="H672" i="9" s="1"/>
  <c r="G673" i="9"/>
  <c r="H673" i="9" s="1"/>
  <c r="G674" i="9"/>
  <c r="H674" i="9" s="1"/>
  <c r="G675" i="9"/>
  <c r="H675" i="9" s="1"/>
  <c r="G676" i="9"/>
  <c r="H676" i="9" s="1"/>
  <c r="G677" i="9"/>
  <c r="H677" i="9" s="1"/>
  <c r="G678" i="9"/>
  <c r="H678" i="9" s="1"/>
  <c r="G679" i="9"/>
  <c r="H679" i="9" s="1"/>
  <c r="G680" i="9"/>
  <c r="H680" i="9" s="1"/>
  <c r="G681" i="9"/>
  <c r="H681" i="9" s="1"/>
  <c r="G682" i="9"/>
  <c r="H682" i="9" s="1"/>
  <c r="G683" i="9"/>
  <c r="H683" i="9" s="1"/>
  <c r="G684" i="9"/>
  <c r="H684" i="9" s="1"/>
  <c r="G685" i="9"/>
  <c r="H685" i="9" s="1"/>
  <c r="G686" i="9"/>
  <c r="H686" i="9" s="1"/>
  <c r="G687" i="9"/>
  <c r="H687" i="9" s="1"/>
  <c r="G688" i="9"/>
  <c r="H688" i="9" s="1"/>
  <c r="G689" i="9"/>
  <c r="H689" i="9" s="1"/>
  <c r="G690" i="9"/>
  <c r="H690" i="9" s="1"/>
  <c r="G691" i="9"/>
  <c r="H691" i="9" s="1"/>
  <c r="G692" i="9"/>
  <c r="H692" i="9" s="1"/>
  <c r="G693" i="9"/>
  <c r="H693" i="9" s="1"/>
  <c r="G694" i="9"/>
  <c r="H694" i="9" s="1"/>
  <c r="G695" i="9"/>
  <c r="H695" i="9" s="1"/>
  <c r="G696" i="9"/>
  <c r="H696" i="9" s="1"/>
  <c r="G697" i="9"/>
  <c r="H697" i="9" s="1"/>
  <c r="G698" i="9"/>
  <c r="H698" i="9" s="1"/>
  <c r="G699" i="9"/>
  <c r="H699" i="9" s="1"/>
  <c r="G700" i="9"/>
  <c r="H700" i="9" s="1"/>
  <c r="G701" i="9"/>
  <c r="H701" i="9" s="1"/>
  <c r="G702" i="9"/>
  <c r="H702" i="9" s="1"/>
  <c r="G703" i="9"/>
  <c r="H703" i="9" s="1"/>
  <c r="G704" i="9"/>
  <c r="H704" i="9" s="1"/>
  <c r="G705" i="9"/>
  <c r="H705" i="9" s="1"/>
  <c r="G706" i="9"/>
  <c r="H706" i="9" s="1"/>
  <c r="G707" i="9"/>
  <c r="H707" i="9" s="1"/>
  <c r="G708" i="9"/>
  <c r="H708" i="9" s="1"/>
  <c r="G709" i="9"/>
  <c r="H709" i="9" s="1"/>
  <c r="G710" i="9"/>
  <c r="H710" i="9" s="1"/>
  <c r="G711" i="9"/>
  <c r="H711" i="9" s="1"/>
  <c r="G712" i="9"/>
  <c r="H712" i="9" s="1"/>
  <c r="G713" i="9"/>
  <c r="H713" i="9" s="1"/>
  <c r="G714" i="9"/>
  <c r="H714" i="9" s="1"/>
  <c r="G715" i="9"/>
  <c r="H715" i="9" s="1"/>
  <c r="G716" i="9"/>
  <c r="H716" i="9" s="1"/>
  <c r="G717" i="9"/>
  <c r="H717" i="9" s="1"/>
  <c r="G718" i="9"/>
  <c r="H718" i="9" s="1"/>
  <c r="G719" i="9"/>
  <c r="H719" i="9" s="1"/>
  <c r="G720" i="9"/>
  <c r="H720" i="9" s="1"/>
  <c r="G721" i="9"/>
  <c r="H721" i="9" s="1"/>
  <c r="G722" i="9"/>
  <c r="H722" i="9" s="1"/>
  <c r="G723" i="9"/>
  <c r="H723" i="9" s="1"/>
  <c r="G724" i="9"/>
  <c r="H724" i="9" s="1"/>
  <c r="G725" i="9"/>
  <c r="H725" i="9" s="1"/>
  <c r="G726" i="9"/>
  <c r="H726" i="9" s="1"/>
  <c r="G727" i="9"/>
  <c r="H727" i="9" s="1"/>
  <c r="G728" i="9"/>
  <c r="H728" i="9" s="1"/>
  <c r="G729" i="9"/>
  <c r="H729" i="9" s="1"/>
  <c r="G730" i="9"/>
  <c r="H730" i="9" s="1"/>
  <c r="G731" i="9"/>
  <c r="H731" i="9" s="1"/>
  <c r="G732" i="9"/>
  <c r="H732" i="9" s="1"/>
  <c r="G733" i="9"/>
  <c r="H733" i="9" s="1"/>
  <c r="G734" i="9"/>
  <c r="H734" i="9" s="1"/>
  <c r="G735" i="9"/>
  <c r="H735" i="9" s="1"/>
  <c r="G736" i="9"/>
  <c r="H736" i="9" s="1"/>
  <c r="G737" i="9"/>
  <c r="H737" i="9" s="1"/>
  <c r="G738" i="9"/>
  <c r="H738" i="9" s="1"/>
  <c r="G739" i="9"/>
  <c r="H739" i="9" s="1"/>
  <c r="G740" i="9"/>
  <c r="H740" i="9" s="1"/>
  <c r="G741" i="9"/>
  <c r="H741" i="9" s="1"/>
  <c r="G742" i="9"/>
  <c r="H742" i="9" s="1"/>
  <c r="G743" i="9"/>
  <c r="H743" i="9" s="1"/>
  <c r="G744" i="9"/>
  <c r="H744" i="9" s="1"/>
  <c r="G745" i="9"/>
  <c r="H745" i="9" s="1"/>
  <c r="G746" i="9"/>
  <c r="H746" i="9" s="1"/>
  <c r="G747" i="9"/>
  <c r="H747" i="9" s="1"/>
  <c r="G748" i="9"/>
  <c r="H748" i="9" s="1"/>
  <c r="G749" i="9"/>
  <c r="H749" i="9" s="1"/>
  <c r="G750" i="9"/>
  <c r="H750" i="9" s="1"/>
  <c r="G751" i="9"/>
  <c r="H751" i="9" s="1"/>
  <c r="G752" i="9"/>
  <c r="H752" i="9" s="1"/>
  <c r="G753" i="9"/>
  <c r="H753" i="9" s="1"/>
  <c r="G754" i="9"/>
  <c r="H754" i="9" s="1"/>
  <c r="G755" i="9"/>
  <c r="H755" i="9" s="1"/>
  <c r="G756" i="9"/>
  <c r="H756" i="9" s="1"/>
  <c r="G757" i="9"/>
  <c r="H757" i="9" s="1"/>
  <c r="G758" i="9"/>
  <c r="H758" i="9" s="1"/>
  <c r="G759" i="9"/>
  <c r="H759" i="9" s="1"/>
  <c r="G760" i="9"/>
  <c r="H760" i="9" s="1"/>
  <c r="G761" i="9"/>
  <c r="H761" i="9" s="1"/>
  <c r="G762" i="9"/>
  <c r="H762" i="9" s="1"/>
  <c r="G763" i="9"/>
  <c r="H763" i="9" s="1"/>
  <c r="G764" i="9"/>
  <c r="H764" i="9" s="1"/>
  <c r="G765" i="9"/>
  <c r="H765" i="9" s="1"/>
  <c r="G766" i="9"/>
  <c r="H766" i="9" s="1"/>
  <c r="G767" i="9"/>
  <c r="H767" i="9" s="1"/>
  <c r="G768" i="9"/>
  <c r="H768" i="9" s="1"/>
  <c r="G769" i="9"/>
  <c r="H769" i="9" s="1"/>
  <c r="G770" i="9"/>
  <c r="H770" i="9" s="1"/>
  <c r="G771" i="9"/>
  <c r="H771" i="9" s="1"/>
  <c r="G772" i="9"/>
  <c r="H772" i="9" s="1"/>
  <c r="G773" i="9"/>
  <c r="H773" i="9" s="1"/>
  <c r="G774" i="9"/>
  <c r="H774" i="9" s="1"/>
  <c r="G775" i="9"/>
  <c r="H775" i="9" s="1"/>
  <c r="G776" i="9"/>
  <c r="H776" i="9" s="1"/>
  <c r="G777" i="9"/>
  <c r="H777" i="9" s="1"/>
  <c r="G778" i="9"/>
  <c r="H778" i="9" s="1"/>
  <c r="G779" i="9"/>
  <c r="H779" i="9" s="1"/>
  <c r="G780" i="9"/>
  <c r="H780" i="9" s="1"/>
  <c r="G781" i="9"/>
  <c r="H781" i="9" s="1"/>
  <c r="G782" i="9"/>
  <c r="H782" i="9" s="1"/>
  <c r="G783" i="9"/>
  <c r="H783" i="9" s="1"/>
  <c r="G784" i="9"/>
  <c r="H784" i="9" s="1"/>
  <c r="G785" i="9"/>
  <c r="H785" i="9" s="1"/>
  <c r="G786" i="9"/>
  <c r="H786" i="9" s="1"/>
  <c r="G787" i="9"/>
  <c r="H787" i="9" s="1"/>
  <c r="G788" i="9"/>
  <c r="H788" i="9" s="1"/>
  <c r="G789" i="9"/>
  <c r="H789" i="9" s="1"/>
  <c r="G790" i="9"/>
  <c r="H790" i="9" s="1"/>
  <c r="G791" i="9"/>
  <c r="H791" i="9" s="1"/>
  <c r="G792" i="9"/>
  <c r="H792" i="9" s="1"/>
  <c r="G793" i="9"/>
  <c r="H793" i="9" s="1"/>
  <c r="G794" i="9"/>
  <c r="H794" i="9" s="1"/>
  <c r="G795" i="9"/>
  <c r="H795" i="9" s="1"/>
  <c r="G796" i="9"/>
  <c r="H796" i="9" s="1"/>
  <c r="G797" i="9"/>
  <c r="H797" i="9" s="1"/>
  <c r="G798" i="9"/>
  <c r="H798" i="9" s="1"/>
  <c r="G799" i="9"/>
  <c r="H799" i="9" s="1"/>
  <c r="G800" i="9"/>
  <c r="H800" i="9" s="1"/>
  <c r="G801" i="9"/>
  <c r="H801" i="9" s="1"/>
  <c r="G802" i="9"/>
  <c r="H802" i="9" s="1"/>
  <c r="G803" i="9"/>
  <c r="H803" i="9" s="1"/>
  <c r="G804" i="9"/>
  <c r="H804" i="9" s="1"/>
  <c r="G805" i="9"/>
  <c r="H805" i="9" s="1"/>
  <c r="G806" i="9"/>
  <c r="H806" i="9" s="1"/>
  <c r="G807" i="9"/>
  <c r="H807" i="9" s="1"/>
  <c r="G808" i="9"/>
  <c r="H808" i="9" s="1"/>
  <c r="G809" i="9"/>
  <c r="H809" i="9" s="1"/>
  <c r="G810" i="9"/>
  <c r="H810" i="9" s="1"/>
  <c r="G811" i="9"/>
  <c r="H811" i="9" s="1"/>
  <c r="G812" i="9"/>
  <c r="H812" i="9" s="1"/>
  <c r="G813" i="9"/>
  <c r="H813" i="9" s="1"/>
  <c r="G814" i="9"/>
  <c r="H814" i="9" s="1"/>
  <c r="G815" i="9"/>
  <c r="H815" i="9" s="1"/>
  <c r="G816" i="9"/>
  <c r="H816" i="9" s="1"/>
  <c r="G817" i="9"/>
  <c r="H817" i="9" s="1"/>
  <c r="G818" i="9"/>
  <c r="H818" i="9" s="1"/>
  <c r="G819" i="9"/>
  <c r="H819" i="9" s="1"/>
  <c r="G820" i="9"/>
  <c r="H820" i="9" s="1"/>
  <c r="G821" i="9"/>
  <c r="H821" i="9" s="1"/>
  <c r="G822" i="9"/>
  <c r="H822" i="9" s="1"/>
  <c r="G823" i="9"/>
  <c r="H823" i="9" s="1"/>
  <c r="G824" i="9"/>
  <c r="H824" i="9" s="1"/>
  <c r="G825" i="9"/>
  <c r="H825" i="9" s="1"/>
  <c r="G826" i="9"/>
  <c r="H826" i="9" s="1"/>
  <c r="G827" i="9"/>
  <c r="H827" i="9" s="1"/>
  <c r="G828" i="9"/>
  <c r="H828" i="9" s="1"/>
  <c r="G829" i="9"/>
  <c r="H829" i="9" s="1"/>
  <c r="G830" i="9"/>
  <c r="H830" i="9" s="1"/>
  <c r="G831" i="9"/>
  <c r="H831" i="9" s="1"/>
  <c r="G832" i="9"/>
  <c r="H832" i="9" s="1"/>
  <c r="G833" i="9"/>
  <c r="H833" i="9" s="1"/>
  <c r="G834" i="9"/>
  <c r="H834" i="9" s="1"/>
  <c r="G835" i="9"/>
  <c r="H835" i="9" s="1"/>
  <c r="G836" i="9"/>
  <c r="H836" i="9" s="1"/>
  <c r="G837" i="9"/>
  <c r="H837" i="9" s="1"/>
  <c r="G838" i="9"/>
  <c r="H838" i="9" s="1"/>
  <c r="G839" i="9"/>
  <c r="H839" i="9" s="1"/>
  <c r="G840" i="9"/>
  <c r="H840" i="9" s="1"/>
  <c r="G841" i="9"/>
  <c r="H841" i="9" s="1"/>
  <c r="G842" i="9"/>
  <c r="H842" i="9" s="1"/>
  <c r="G843" i="9"/>
  <c r="H843" i="9" s="1"/>
  <c r="G844" i="9"/>
  <c r="H844" i="9" s="1"/>
  <c r="G845" i="9"/>
  <c r="H845" i="9" s="1"/>
  <c r="G846" i="9"/>
  <c r="H846" i="9" s="1"/>
  <c r="G847" i="9"/>
  <c r="H847" i="9" s="1"/>
  <c r="G848" i="9"/>
  <c r="H848" i="9" s="1"/>
  <c r="G849" i="9"/>
  <c r="H849" i="9" s="1"/>
  <c r="G850" i="9"/>
  <c r="H850" i="9" s="1"/>
  <c r="G851" i="9"/>
  <c r="H851" i="9" s="1"/>
  <c r="G852" i="9"/>
  <c r="H852" i="9" s="1"/>
  <c r="G853" i="9"/>
  <c r="H853" i="9" s="1"/>
  <c r="G854" i="9"/>
  <c r="H854" i="9" s="1"/>
  <c r="G855" i="9"/>
  <c r="H855" i="9" s="1"/>
  <c r="G856" i="9"/>
  <c r="H856" i="9" s="1"/>
  <c r="G857" i="9"/>
  <c r="H857" i="9" s="1"/>
  <c r="G858" i="9"/>
  <c r="H858" i="9" s="1"/>
  <c r="G859" i="9"/>
  <c r="H859" i="9" s="1"/>
  <c r="G860" i="9"/>
  <c r="H860" i="9" s="1"/>
  <c r="G861" i="9"/>
  <c r="H861" i="9" s="1"/>
  <c r="G862" i="9"/>
  <c r="H862" i="9" s="1"/>
  <c r="G863" i="9"/>
  <c r="H863" i="9" s="1"/>
  <c r="G864" i="9"/>
  <c r="H864" i="9" s="1"/>
  <c r="G865" i="9"/>
  <c r="H865" i="9" s="1"/>
  <c r="G866" i="9"/>
  <c r="H866" i="9" s="1"/>
  <c r="G867" i="9"/>
  <c r="H867" i="9" s="1"/>
  <c r="G868" i="9"/>
  <c r="H868" i="9" s="1"/>
  <c r="G869" i="9"/>
  <c r="H869" i="9" s="1"/>
  <c r="G870" i="9"/>
  <c r="H870" i="9" s="1"/>
  <c r="G871" i="9"/>
  <c r="H871" i="9" s="1"/>
  <c r="G872" i="9"/>
  <c r="H872" i="9" s="1"/>
  <c r="G873" i="9"/>
  <c r="H873" i="9" s="1"/>
  <c r="G874" i="9"/>
  <c r="H874" i="9" s="1"/>
  <c r="G875" i="9"/>
  <c r="H875" i="9" s="1"/>
  <c r="G876" i="9"/>
  <c r="H876" i="9" s="1"/>
  <c r="G877" i="9"/>
  <c r="H877" i="9" s="1"/>
  <c r="G878" i="9"/>
  <c r="H878" i="9" s="1"/>
  <c r="G879" i="9"/>
  <c r="H879" i="9" s="1"/>
  <c r="G880" i="9"/>
  <c r="H880" i="9" s="1"/>
  <c r="G881" i="9"/>
  <c r="H881" i="9" s="1"/>
  <c r="G882" i="9"/>
  <c r="H882" i="9" s="1"/>
  <c r="G883" i="9"/>
  <c r="H883" i="9" s="1"/>
  <c r="G884" i="9"/>
  <c r="H884" i="9" s="1"/>
  <c r="G885" i="9"/>
  <c r="H885" i="9" s="1"/>
  <c r="G886" i="9"/>
  <c r="H886" i="9" s="1"/>
  <c r="G887" i="9"/>
  <c r="H887" i="9" s="1"/>
  <c r="G888" i="9"/>
  <c r="H888" i="9" s="1"/>
  <c r="G889" i="9"/>
  <c r="H889" i="9" s="1"/>
  <c r="G890" i="9"/>
  <c r="H890" i="9" s="1"/>
  <c r="G891" i="9"/>
  <c r="H891" i="9" s="1"/>
  <c r="G892" i="9"/>
  <c r="H892" i="9" s="1"/>
  <c r="G893" i="9"/>
  <c r="H893" i="9" s="1"/>
  <c r="G894" i="9"/>
  <c r="H894" i="9" s="1"/>
  <c r="G895" i="9"/>
  <c r="H895" i="9" s="1"/>
  <c r="G896" i="9"/>
  <c r="H896" i="9" s="1"/>
  <c r="G897" i="9"/>
  <c r="H897" i="9" s="1"/>
  <c r="G898" i="9"/>
  <c r="H898" i="9" s="1"/>
  <c r="G899" i="9"/>
  <c r="H899" i="9" s="1"/>
  <c r="G900" i="9"/>
  <c r="H900" i="9" s="1"/>
  <c r="G901" i="9"/>
  <c r="H901" i="9" s="1"/>
  <c r="G902" i="9"/>
  <c r="H902" i="9" s="1"/>
  <c r="G903" i="9"/>
  <c r="H903" i="9" s="1"/>
  <c r="G904" i="9"/>
  <c r="H904" i="9" s="1"/>
  <c r="G905" i="9"/>
  <c r="H905" i="9" s="1"/>
  <c r="G906" i="9"/>
  <c r="H906" i="9" s="1"/>
  <c r="G907" i="9"/>
  <c r="H907" i="9" s="1"/>
  <c r="G908" i="9"/>
  <c r="H908" i="9" s="1"/>
  <c r="G909" i="9"/>
  <c r="H909" i="9" s="1"/>
  <c r="G910" i="9"/>
  <c r="H910" i="9" s="1"/>
  <c r="G911" i="9"/>
  <c r="H911" i="9" s="1"/>
  <c r="G912" i="9"/>
  <c r="H912" i="9" s="1"/>
  <c r="G913" i="9"/>
  <c r="H913" i="9" s="1"/>
  <c r="G914" i="9"/>
  <c r="H914" i="9" s="1"/>
  <c r="G915" i="9"/>
  <c r="H915" i="9" s="1"/>
  <c r="G916" i="9"/>
  <c r="H916" i="9" s="1"/>
  <c r="G917" i="9"/>
  <c r="H917" i="9" s="1"/>
  <c r="G918" i="9"/>
  <c r="H918" i="9" s="1"/>
  <c r="G919" i="9"/>
  <c r="H919" i="9" s="1"/>
  <c r="G920" i="9"/>
  <c r="H920" i="9" s="1"/>
  <c r="G921" i="9"/>
  <c r="H921" i="9" s="1"/>
  <c r="G922" i="9"/>
  <c r="H922" i="9" s="1"/>
  <c r="G923" i="9"/>
  <c r="H923" i="9" s="1"/>
  <c r="G924" i="9"/>
  <c r="H924" i="9" s="1"/>
  <c r="G925" i="9"/>
  <c r="H925" i="9" s="1"/>
  <c r="G926" i="9"/>
  <c r="H926" i="9" s="1"/>
  <c r="G927" i="9"/>
  <c r="H927" i="9" s="1"/>
  <c r="G928" i="9"/>
  <c r="H928" i="9" s="1"/>
  <c r="G929" i="9"/>
  <c r="H929" i="9" s="1"/>
  <c r="G930" i="9"/>
  <c r="H930" i="9" s="1"/>
  <c r="G931" i="9"/>
  <c r="H931" i="9" s="1"/>
  <c r="G932" i="9"/>
  <c r="H932" i="9" s="1"/>
  <c r="G933" i="9"/>
  <c r="H933" i="9" s="1"/>
  <c r="G934" i="9"/>
  <c r="H934" i="9" s="1"/>
  <c r="G935" i="9"/>
  <c r="H935" i="9" s="1"/>
  <c r="G936" i="9"/>
  <c r="H936" i="9" s="1"/>
  <c r="G937" i="9"/>
  <c r="H937" i="9" s="1"/>
  <c r="G938" i="9"/>
  <c r="H938" i="9" s="1"/>
  <c r="G939" i="9"/>
  <c r="H939" i="9" s="1"/>
  <c r="G940" i="9"/>
  <c r="H940" i="9" s="1"/>
  <c r="G941" i="9"/>
  <c r="H941" i="9" s="1"/>
  <c r="G942" i="9"/>
  <c r="H942" i="9" s="1"/>
  <c r="G943" i="9"/>
  <c r="H943" i="9" s="1"/>
  <c r="G944" i="9"/>
  <c r="H944" i="9" s="1"/>
  <c r="G945" i="9"/>
  <c r="H945" i="9" s="1"/>
  <c r="G946" i="9"/>
  <c r="H946" i="9" s="1"/>
  <c r="G947" i="9"/>
  <c r="H947" i="9" s="1"/>
  <c r="G948" i="9"/>
  <c r="H948" i="9" s="1"/>
  <c r="G949" i="9"/>
  <c r="H949" i="9" s="1"/>
  <c r="G950" i="9"/>
  <c r="H950" i="9" s="1"/>
  <c r="G951" i="9"/>
  <c r="H951" i="9" s="1"/>
  <c r="G952" i="9"/>
  <c r="H952" i="9" s="1"/>
  <c r="G953" i="9"/>
  <c r="H953" i="9" s="1"/>
  <c r="G954" i="9"/>
  <c r="H954" i="9" s="1"/>
  <c r="G955" i="9"/>
  <c r="H955" i="9" s="1"/>
  <c r="G956" i="9"/>
  <c r="H956" i="9" s="1"/>
  <c r="G957" i="9"/>
  <c r="H957" i="9" s="1"/>
  <c r="G958" i="9"/>
  <c r="H958" i="9" s="1"/>
  <c r="G959" i="9"/>
  <c r="H959" i="9" s="1"/>
  <c r="G960" i="9"/>
  <c r="H960" i="9" s="1"/>
  <c r="G961" i="9"/>
  <c r="H961" i="9" s="1"/>
  <c r="G962" i="9"/>
  <c r="H962" i="9" s="1"/>
  <c r="G963" i="9"/>
  <c r="H963" i="9" s="1"/>
  <c r="G964" i="9"/>
  <c r="H964" i="9" s="1"/>
  <c r="G965" i="9"/>
  <c r="H965" i="9" s="1"/>
  <c r="G966" i="9"/>
  <c r="H966" i="9" s="1"/>
  <c r="G967" i="9"/>
  <c r="H967" i="9" s="1"/>
  <c r="G968" i="9"/>
  <c r="H968" i="9" s="1"/>
  <c r="G969" i="9"/>
  <c r="H969" i="9" s="1"/>
  <c r="G970" i="9"/>
  <c r="H970" i="9" s="1"/>
  <c r="G971" i="9"/>
  <c r="H971" i="9" s="1"/>
  <c r="G972" i="9"/>
  <c r="H972" i="9" s="1"/>
  <c r="G973" i="9"/>
  <c r="H973" i="9" s="1"/>
  <c r="G974" i="9"/>
  <c r="H974" i="9" s="1"/>
  <c r="G975" i="9"/>
  <c r="H975" i="9" s="1"/>
  <c r="G976" i="9"/>
  <c r="H976" i="9" s="1"/>
  <c r="G977" i="9"/>
  <c r="H977" i="9" s="1"/>
  <c r="G978" i="9"/>
  <c r="H978" i="9" s="1"/>
  <c r="G979" i="9"/>
  <c r="H979" i="9" s="1"/>
  <c r="G980" i="9"/>
  <c r="H980" i="9" s="1"/>
  <c r="G981" i="9"/>
  <c r="H981" i="9" s="1"/>
  <c r="G982" i="9"/>
  <c r="H982" i="9" s="1"/>
  <c r="G983" i="9"/>
  <c r="H983" i="9" s="1"/>
  <c r="G984" i="9"/>
  <c r="H984" i="9" s="1"/>
  <c r="G985" i="9"/>
  <c r="H985" i="9" s="1"/>
  <c r="G986" i="9"/>
  <c r="H986" i="9" s="1"/>
  <c r="G987" i="9"/>
  <c r="H987" i="9" s="1"/>
  <c r="G988" i="9"/>
  <c r="H988" i="9" s="1"/>
  <c r="G989" i="9"/>
  <c r="H989" i="9" s="1"/>
  <c r="G990" i="9"/>
  <c r="H990" i="9" s="1"/>
  <c r="G991" i="9"/>
  <c r="H991" i="9" s="1"/>
  <c r="G992" i="9"/>
  <c r="H992" i="9" s="1"/>
  <c r="G993" i="9"/>
  <c r="H993" i="9" s="1"/>
  <c r="G994" i="9"/>
  <c r="H994" i="9" s="1"/>
  <c r="G995" i="9"/>
  <c r="H995" i="9" s="1"/>
  <c r="G996" i="9"/>
  <c r="H996" i="9" s="1"/>
  <c r="G997" i="9"/>
  <c r="H997" i="9" s="1"/>
  <c r="G998" i="9"/>
  <c r="H998" i="9" s="1"/>
  <c r="G999" i="9"/>
  <c r="H999" i="9" s="1"/>
  <c r="G1000" i="9"/>
  <c r="H1000" i="9" s="1"/>
  <c r="G1001" i="9"/>
  <c r="H1001" i="9" s="1"/>
  <c r="G1002" i="9"/>
  <c r="H1002" i="9" s="1"/>
  <c r="G1003" i="9"/>
  <c r="H1003" i="9" s="1"/>
  <c r="G1004" i="9"/>
  <c r="H1004" i="9" s="1"/>
  <c r="G1005" i="9"/>
  <c r="H1005" i="9" s="1"/>
  <c r="G1006" i="9"/>
  <c r="H1006" i="9" s="1"/>
  <c r="G1007" i="9"/>
  <c r="H1007" i="9" s="1"/>
  <c r="G1008" i="9"/>
  <c r="H1008" i="9" s="1"/>
  <c r="G1009" i="9"/>
  <c r="H1009" i="9" s="1"/>
  <c r="G1010" i="9"/>
  <c r="H1010" i="9" s="1"/>
  <c r="G1011" i="9"/>
  <c r="H1011" i="9" s="1"/>
  <c r="G1012" i="9"/>
  <c r="H1012" i="9" s="1"/>
  <c r="G1013" i="9"/>
  <c r="H1013" i="9" s="1"/>
  <c r="G1014" i="9"/>
  <c r="H1014" i="9" s="1"/>
  <c r="G1015" i="9"/>
  <c r="H1015" i="9" s="1"/>
  <c r="G1016" i="9"/>
  <c r="H1016" i="9" s="1"/>
  <c r="G1017" i="9"/>
  <c r="H1017" i="9" s="1"/>
  <c r="G1018" i="9"/>
  <c r="H1018" i="9" s="1"/>
  <c r="G1019" i="9"/>
  <c r="H1019" i="9" s="1"/>
  <c r="G1020" i="9"/>
  <c r="H1020" i="9" s="1"/>
  <c r="G1021" i="9"/>
  <c r="H1021" i="9" s="1"/>
  <c r="G1022" i="9"/>
  <c r="H1022" i="9" s="1"/>
  <c r="G1023" i="9"/>
  <c r="H1023" i="9" s="1"/>
  <c r="G1024" i="9"/>
  <c r="H1024" i="9" s="1"/>
  <c r="G1025" i="9"/>
  <c r="H1025" i="9" s="1"/>
  <c r="G1026" i="9"/>
  <c r="H1026" i="9" s="1"/>
  <c r="G1027" i="9"/>
  <c r="H1027" i="9" s="1"/>
  <c r="G1028" i="9"/>
  <c r="H1028" i="9" s="1"/>
  <c r="G1029" i="9"/>
  <c r="H1029" i="9" s="1"/>
  <c r="G1030" i="9"/>
  <c r="H1030" i="9" s="1"/>
  <c r="G1031" i="9"/>
  <c r="H1031" i="9" s="1"/>
  <c r="G1032" i="9"/>
  <c r="H1032" i="9" s="1"/>
  <c r="G1033" i="9"/>
  <c r="H1033" i="9" s="1"/>
  <c r="G1034" i="9"/>
  <c r="H1034" i="9" s="1"/>
  <c r="G1035" i="9"/>
  <c r="H1035" i="9" s="1"/>
  <c r="G1036" i="9"/>
  <c r="H1036" i="9" s="1"/>
  <c r="G1037" i="9"/>
  <c r="H1037" i="9" s="1"/>
  <c r="G1038" i="9"/>
  <c r="H1038" i="9" s="1"/>
  <c r="G1039" i="9"/>
  <c r="H1039" i="9" s="1"/>
  <c r="G1040" i="9"/>
  <c r="H1040" i="9" s="1"/>
  <c r="G1041" i="9"/>
  <c r="H1041" i="9" s="1"/>
  <c r="G1042" i="9"/>
  <c r="H1042" i="9" s="1"/>
  <c r="G1043" i="9"/>
  <c r="H1043" i="9" s="1"/>
  <c r="G1044" i="9"/>
  <c r="H1044" i="9" s="1"/>
  <c r="G1045" i="9"/>
  <c r="H1045" i="9" s="1"/>
  <c r="G1046" i="9"/>
  <c r="H1046" i="9" s="1"/>
  <c r="G1047" i="9"/>
  <c r="H1047" i="9" s="1"/>
  <c r="G1048" i="9"/>
  <c r="H1048" i="9" s="1"/>
  <c r="G1049" i="9"/>
  <c r="H1049" i="9" s="1"/>
  <c r="G1050" i="9"/>
  <c r="H1050" i="9" s="1"/>
  <c r="G1051" i="9"/>
  <c r="H1051" i="9" s="1"/>
  <c r="G1052" i="9"/>
  <c r="H1052" i="9" s="1"/>
  <c r="G1053" i="9"/>
  <c r="H1053" i="9" s="1"/>
  <c r="G1054" i="9"/>
  <c r="H1054" i="9" s="1"/>
  <c r="G1055" i="9"/>
  <c r="H1055" i="9" s="1"/>
  <c r="G1056" i="9"/>
  <c r="H1056" i="9" s="1"/>
  <c r="G1057" i="9"/>
  <c r="H1057" i="9" s="1"/>
  <c r="G1058" i="9"/>
  <c r="H1058" i="9" s="1"/>
  <c r="G1059" i="9"/>
  <c r="H1059" i="9" s="1"/>
  <c r="G1060" i="9"/>
  <c r="H1060" i="9" s="1"/>
  <c r="G1061" i="9"/>
  <c r="H1061" i="9" s="1"/>
  <c r="G1062" i="9"/>
  <c r="H1062" i="9" s="1"/>
  <c r="G1063" i="9"/>
  <c r="H1063" i="9" s="1"/>
  <c r="G1064" i="9"/>
  <c r="H1064" i="9" s="1"/>
  <c r="G1065" i="9"/>
  <c r="H1065" i="9" s="1"/>
  <c r="G1066" i="9"/>
  <c r="H1066" i="9" s="1"/>
  <c r="G1067" i="9"/>
  <c r="H1067" i="9" s="1"/>
  <c r="G1068" i="9"/>
  <c r="H1068" i="9" s="1"/>
  <c r="G1069" i="9"/>
  <c r="H1069" i="9" s="1"/>
  <c r="G1070" i="9"/>
  <c r="H1070" i="9" s="1"/>
  <c r="G1071" i="9"/>
  <c r="H1071" i="9" s="1"/>
  <c r="G1072" i="9"/>
  <c r="H1072" i="9" s="1"/>
  <c r="G1073" i="9"/>
  <c r="H1073" i="9" s="1"/>
  <c r="G1074" i="9"/>
  <c r="H1074" i="9" s="1"/>
  <c r="G1075" i="9"/>
  <c r="H1075" i="9" s="1"/>
  <c r="G1076" i="9"/>
  <c r="H1076" i="9" s="1"/>
  <c r="G1077" i="9"/>
  <c r="H1077" i="9" s="1"/>
  <c r="G1078" i="9"/>
  <c r="H1078" i="9" s="1"/>
  <c r="G1079" i="9"/>
  <c r="H1079" i="9" s="1"/>
  <c r="G1080" i="9"/>
  <c r="H1080" i="9" s="1"/>
  <c r="G1081" i="9"/>
  <c r="H1081" i="9" s="1"/>
  <c r="G1082" i="9"/>
  <c r="H1082" i="9" s="1"/>
  <c r="G1083" i="9"/>
  <c r="H1083" i="9" s="1"/>
  <c r="G1084" i="9"/>
  <c r="H1084" i="9" s="1"/>
  <c r="G1085" i="9"/>
  <c r="H1085" i="9" s="1"/>
  <c r="G1086" i="9"/>
  <c r="H1086" i="9" s="1"/>
  <c r="G1087" i="9"/>
  <c r="H1087" i="9" s="1"/>
  <c r="G1088" i="9"/>
  <c r="H1088" i="9" s="1"/>
  <c r="G1089" i="9"/>
  <c r="H1089" i="9" s="1"/>
  <c r="G1090" i="9"/>
  <c r="H1090" i="9" s="1"/>
  <c r="G1091" i="9"/>
  <c r="H1091" i="9" s="1"/>
  <c r="G1092" i="9"/>
  <c r="H1092" i="9" s="1"/>
  <c r="G1093" i="9"/>
  <c r="H1093" i="9" s="1"/>
  <c r="G1094" i="9"/>
  <c r="H1094" i="9" s="1"/>
  <c r="G1095" i="9"/>
  <c r="H1095" i="9" s="1"/>
  <c r="G1096" i="9"/>
  <c r="H1096" i="9" s="1"/>
  <c r="G1097" i="9"/>
  <c r="H1097" i="9" s="1"/>
  <c r="G1098" i="9"/>
  <c r="H1098" i="9" s="1"/>
  <c r="G1099" i="9"/>
  <c r="H1099" i="9" s="1"/>
  <c r="G1100" i="9"/>
  <c r="H1100" i="9" s="1"/>
  <c r="G1101" i="9"/>
  <c r="H1101" i="9" s="1"/>
  <c r="G1102" i="9"/>
  <c r="H1102" i="9" s="1"/>
  <c r="G1103" i="9"/>
  <c r="H1103" i="9" s="1"/>
  <c r="G1104" i="9"/>
  <c r="H1104" i="9" s="1"/>
  <c r="G1105" i="9"/>
  <c r="H1105" i="9" s="1"/>
  <c r="G1106" i="9"/>
  <c r="H1106" i="9" s="1"/>
  <c r="G1107" i="9"/>
  <c r="H1107" i="9" s="1"/>
  <c r="G1108" i="9"/>
  <c r="H1108" i="9" s="1"/>
  <c r="G1109" i="9"/>
  <c r="H1109" i="9" s="1"/>
  <c r="G1110" i="9"/>
  <c r="H1110" i="9" s="1"/>
  <c r="G1111" i="9"/>
  <c r="H1111" i="9" s="1"/>
  <c r="G1112" i="9"/>
  <c r="H1112" i="9" s="1"/>
  <c r="G1113" i="9"/>
  <c r="H1113" i="9" s="1"/>
  <c r="G1114" i="9"/>
  <c r="H1114" i="9" s="1"/>
  <c r="G1115" i="9"/>
  <c r="H1115" i="9" s="1"/>
  <c r="G1116" i="9"/>
  <c r="H1116" i="9" s="1"/>
  <c r="G1117" i="9"/>
  <c r="H1117" i="9" s="1"/>
  <c r="G1118" i="9"/>
  <c r="H1118" i="9" s="1"/>
  <c r="G1119" i="9"/>
  <c r="H1119" i="9" s="1"/>
  <c r="G1120" i="9"/>
  <c r="H1120" i="9" s="1"/>
  <c r="G1121" i="9"/>
  <c r="H1121" i="9" s="1"/>
  <c r="G1122" i="9"/>
  <c r="H1122" i="9" s="1"/>
  <c r="G1123" i="9"/>
  <c r="H1123" i="9" s="1"/>
  <c r="G1124" i="9"/>
  <c r="H1124" i="9" s="1"/>
  <c r="G1125" i="9"/>
  <c r="H1125" i="9" s="1"/>
  <c r="G1126" i="9"/>
  <c r="H1126" i="9" s="1"/>
  <c r="G1127" i="9"/>
  <c r="H1127" i="9" s="1"/>
  <c r="G1128" i="9"/>
  <c r="H1128" i="9" s="1"/>
  <c r="G1129" i="9"/>
  <c r="H1129" i="9" s="1"/>
  <c r="G1130" i="9"/>
  <c r="H1130" i="9" s="1"/>
  <c r="G1131" i="9"/>
  <c r="H1131" i="9" s="1"/>
  <c r="G1132" i="9"/>
  <c r="H1132" i="9" s="1"/>
  <c r="G1133" i="9"/>
  <c r="H1133" i="9" s="1"/>
  <c r="G1134" i="9"/>
  <c r="H1134" i="9" s="1"/>
  <c r="G1135" i="9"/>
  <c r="H1135" i="9" s="1"/>
  <c r="G1136" i="9"/>
  <c r="H1136" i="9" s="1"/>
  <c r="G1137" i="9"/>
  <c r="H1137" i="9" s="1"/>
  <c r="G1138" i="9"/>
  <c r="H1138" i="9" s="1"/>
  <c r="G1139" i="9"/>
  <c r="H1139" i="9" s="1"/>
  <c r="G1140" i="9"/>
  <c r="H1140" i="9" s="1"/>
  <c r="G1141" i="9"/>
  <c r="H1141" i="9" s="1"/>
  <c r="G1142" i="9"/>
  <c r="H1142" i="9" s="1"/>
  <c r="G1143" i="9"/>
  <c r="H1143" i="9" s="1"/>
  <c r="G1144" i="9"/>
  <c r="H1144" i="9" s="1"/>
  <c r="G1145" i="9"/>
  <c r="H1145" i="9" s="1"/>
  <c r="G1146" i="9"/>
  <c r="H1146" i="9" s="1"/>
  <c r="G1147" i="9"/>
  <c r="H1147" i="9" s="1"/>
  <c r="G1148" i="9"/>
  <c r="H1148" i="9" s="1"/>
  <c r="G1149" i="9"/>
  <c r="H1149" i="9" s="1"/>
  <c r="G1150" i="9"/>
  <c r="H1150" i="9" s="1"/>
  <c r="G1151" i="9"/>
  <c r="H1151" i="9" s="1"/>
  <c r="G1152" i="9"/>
  <c r="H1152" i="9" s="1"/>
  <c r="G1153" i="9"/>
  <c r="H1153" i="9" s="1"/>
  <c r="G1154" i="9"/>
  <c r="H1154" i="9" s="1"/>
  <c r="G1155" i="9"/>
  <c r="H1155" i="9" s="1"/>
  <c r="G1156" i="9"/>
  <c r="H1156" i="9" s="1"/>
  <c r="G1157" i="9"/>
  <c r="H1157" i="9" s="1"/>
  <c r="G1158" i="9"/>
  <c r="H1158" i="9" s="1"/>
  <c r="G1159" i="9"/>
  <c r="H1159" i="9" s="1"/>
  <c r="G1160" i="9"/>
  <c r="H1160" i="9" s="1"/>
  <c r="G1161" i="9"/>
  <c r="H1161" i="9" s="1"/>
  <c r="G1162" i="9"/>
  <c r="H1162" i="9" s="1"/>
  <c r="G1163" i="9"/>
  <c r="H1163" i="9" s="1"/>
  <c r="G1164" i="9"/>
  <c r="H1164" i="9" s="1"/>
  <c r="G1165" i="9"/>
  <c r="H1165" i="9" s="1"/>
  <c r="G1166" i="9"/>
  <c r="H1166" i="9" s="1"/>
  <c r="G1167" i="9"/>
  <c r="H1167" i="9" s="1"/>
  <c r="G1168" i="9"/>
  <c r="H1168" i="9" s="1"/>
  <c r="G1169" i="9"/>
  <c r="H1169" i="9" s="1"/>
  <c r="G1170" i="9"/>
  <c r="H1170" i="9" s="1"/>
  <c r="G1171" i="9"/>
  <c r="H1171" i="9" s="1"/>
  <c r="G1172" i="9"/>
  <c r="H1172" i="9" s="1"/>
  <c r="G1173" i="9"/>
  <c r="H1173" i="9" s="1"/>
  <c r="G1174" i="9"/>
  <c r="H1174" i="9" s="1"/>
  <c r="G1175" i="9"/>
  <c r="H1175" i="9" s="1"/>
  <c r="G1176" i="9"/>
  <c r="H1176" i="9" s="1"/>
  <c r="G1177" i="9"/>
  <c r="H1177" i="9" s="1"/>
  <c r="G1178" i="9"/>
  <c r="H1178" i="9" s="1"/>
  <c r="G1179" i="9"/>
  <c r="H1179" i="9" s="1"/>
  <c r="G1180" i="9"/>
  <c r="H1180" i="9" s="1"/>
  <c r="G1181" i="9"/>
  <c r="H1181" i="9" s="1"/>
  <c r="G1182" i="9"/>
  <c r="H1182" i="9" s="1"/>
  <c r="G1183" i="9"/>
  <c r="H1183" i="9" s="1"/>
  <c r="G1184" i="9"/>
  <c r="H1184" i="9" s="1"/>
  <c r="G1185" i="9"/>
  <c r="H1185" i="9" s="1"/>
  <c r="G1186" i="9"/>
  <c r="H1186" i="9" s="1"/>
  <c r="G1187" i="9"/>
  <c r="H1187" i="9" s="1"/>
  <c r="G1188" i="9"/>
  <c r="H1188" i="9" s="1"/>
  <c r="G1189" i="9"/>
  <c r="H1189" i="9" s="1"/>
  <c r="G1190" i="9"/>
  <c r="H1190" i="9" s="1"/>
  <c r="G1191" i="9"/>
  <c r="H1191" i="9" s="1"/>
  <c r="G1192" i="9"/>
  <c r="H1192" i="9" s="1"/>
  <c r="G1193" i="9"/>
  <c r="H1193" i="9" s="1"/>
  <c r="G1194" i="9"/>
  <c r="H1194" i="9" s="1"/>
  <c r="G1195" i="9"/>
  <c r="H1195" i="9" s="1"/>
  <c r="G1196" i="9"/>
  <c r="H1196" i="9" s="1"/>
  <c r="G1197" i="9"/>
  <c r="H1197" i="9" s="1"/>
  <c r="G1198" i="9"/>
  <c r="H1198" i="9" s="1"/>
  <c r="G1199" i="9"/>
  <c r="H1199" i="9" s="1"/>
  <c r="G1200" i="9"/>
  <c r="H1200" i="9" s="1"/>
  <c r="G1201" i="9"/>
  <c r="H1201" i="9" s="1"/>
  <c r="G1202" i="9"/>
  <c r="H1202" i="9" s="1"/>
  <c r="G1203" i="9"/>
  <c r="H1203" i="9" s="1"/>
  <c r="G1204" i="9"/>
  <c r="H1204" i="9" s="1"/>
  <c r="G1205" i="9"/>
  <c r="H1205" i="9" s="1"/>
  <c r="G1206" i="9"/>
  <c r="H1206" i="9" s="1"/>
  <c r="G1207" i="9"/>
  <c r="H1207" i="9" s="1"/>
  <c r="G1208" i="9"/>
  <c r="H1208" i="9" s="1"/>
  <c r="G1209" i="9"/>
  <c r="H1209" i="9" s="1"/>
  <c r="G1210" i="9"/>
  <c r="H1210" i="9" s="1"/>
  <c r="G1211" i="9"/>
  <c r="H1211" i="9" s="1"/>
  <c r="G1212" i="9"/>
  <c r="H1212" i="9" s="1"/>
  <c r="G1213" i="9"/>
  <c r="H1213" i="9" s="1"/>
  <c r="G1214" i="9"/>
  <c r="H1214" i="9" s="1"/>
  <c r="G1215" i="9"/>
  <c r="H1215" i="9" s="1"/>
  <c r="G1216" i="9"/>
  <c r="H1216" i="9" s="1"/>
  <c r="G1217" i="9"/>
  <c r="H1217" i="9" s="1"/>
  <c r="G1218" i="9"/>
  <c r="H1218" i="9" s="1"/>
  <c r="G1219" i="9"/>
  <c r="H1219" i="9" s="1"/>
  <c r="G1220" i="9"/>
  <c r="H1220" i="9" s="1"/>
  <c r="G1221" i="9"/>
  <c r="H1221" i="9" s="1"/>
  <c r="G1222" i="9"/>
  <c r="H1222" i="9" s="1"/>
  <c r="G1223" i="9"/>
  <c r="H1223" i="9" s="1"/>
  <c r="G1224" i="9"/>
  <c r="H1224" i="9" s="1"/>
  <c r="G1225" i="9"/>
  <c r="H1225" i="9" s="1"/>
  <c r="G1226" i="9"/>
  <c r="H1226" i="9" s="1"/>
  <c r="G1227" i="9"/>
  <c r="H1227" i="9" s="1"/>
  <c r="G1228" i="9"/>
  <c r="H1228" i="9" s="1"/>
  <c r="G1229" i="9"/>
  <c r="H1229" i="9" s="1"/>
  <c r="G1230" i="9"/>
  <c r="H1230" i="9" s="1"/>
  <c r="G1231" i="9"/>
  <c r="H1231" i="9" s="1"/>
  <c r="G1232" i="9"/>
  <c r="H1232" i="9" s="1"/>
  <c r="G1233" i="9"/>
  <c r="H1233" i="9" s="1"/>
  <c r="G1234" i="9"/>
  <c r="H1234" i="9" s="1"/>
  <c r="G1235" i="9"/>
  <c r="H1235" i="9" s="1"/>
</calcChain>
</file>

<file path=xl/sharedStrings.xml><?xml version="1.0" encoding="utf-8"?>
<sst xmlns="http://schemas.openxmlformats.org/spreadsheetml/2006/main" count="5966" uniqueCount="3907">
  <si>
    <t>Nr oferty</t>
  </si>
  <si>
    <t>Data (dd/mm/yyyy)</t>
  </si>
  <si>
    <t>spożywcza</t>
  </si>
  <si>
    <t>metalowa</t>
  </si>
  <si>
    <t>opakowania, papier</t>
  </si>
  <si>
    <t>medycyna</t>
  </si>
  <si>
    <t>rolnictwo</t>
  </si>
  <si>
    <t>materiały i usługi budowlane</t>
  </si>
  <si>
    <t>sprzęt elektroniczny i elektryczny</t>
  </si>
  <si>
    <t>reklamowa, filmowa</t>
  </si>
  <si>
    <t>różne inne produkty</t>
  </si>
  <si>
    <t>komputery i IT</t>
  </si>
  <si>
    <t>tekstylia, ubrania, biżuteria</t>
  </si>
  <si>
    <t>inne usługi</t>
  </si>
  <si>
    <t>produkty drewniane, meble</t>
  </si>
  <si>
    <t>doradztwo i konsultacje</t>
  </si>
  <si>
    <t>narzędzia i części</t>
  </si>
  <si>
    <t>sektor morski, lotniczy</t>
  </si>
  <si>
    <t>turystyka</t>
  </si>
  <si>
    <t>09/12/2018</t>
  </si>
  <si>
    <t>11/12/2018</t>
  </si>
  <si>
    <t>Kraj</t>
  </si>
  <si>
    <t>09/05/2018</t>
  </si>
  <si>
    <t>07/12/2018</t>
  </si>
  <si>
    <t>BORU20170904001</t>
  </si>
  <si>
    <t>Rosyjska firma produkująca miód kwiatowy poszukuje partnerów handlowych za granicą w celu sprzedaży miodu prosto z pasieki (minimalne zamówienie to 10 ton). Firma poszukuje agentów handlowych.</t>
  </si>
  <si>
    <t>21/12/2018</t>
  </si>
  <si>
    <t>BORU20170911005</t>
  </si>
  <si>
    <t>BORU20171130001</t>
  </si>
  <si>
    <t>Rosyjska firma specjalizująca się w świadczeniu usługi podpisu elektronicznego oferuje takie podpisy do celów publicznych i obsługi platform handlowych oraz innych usług wspierających biznes. Firma oferuje swoje usługi partnerom z krajów UE.</t>
  </si>
  <si>
    <t>The Russian company, specialized in electronic signature creation, offers electronic signature for public and commercial trading platforms and other business support service activities. The company is looking for partners from the EU for cooperation under services agreement.</t>
  </si>
  <si>
    <t>19/12/2018</t>
  </si>
  <si>
    <t>BORU20171107001</t>
  </si>
  <si>
    <t>Rosyjska firma zajmująca się produkcją maszyn piekarniczych poszukuje dystrybutorów i producentów takiego sprzętu za granicą.</t>
  </si>
  <si>
    <t>Russian company working in the sphere of bakery industry offers equipment for producing bakery goods and is looking for distributors of bakery equipment and manufacturers of similar equipment abroad.</t>
  </si>
  <si>
    <t>BOLT20171129001</t>
  </si>
  <si>
    <t>A Lithuanian company provides services, such as chemical processes technology development and transfer of technologies for commercial production. It is offering its services to the companies abroad under the manufacturing, outsourcing, distribution services or subcontracting agreements.</t>
  </si>
  <si>
    <t>BOJP20171204001</t>
  </si>
  <si>
    <t>Japońska firma poszukuje europejskich dystrybutorów dla swoich systemów ostrzegania przed trzęsieniami ziemi. System odróżnia trzęsienia ziemi od innych głośnych hałasów występujących w jego pobliżu i dzięki temu nie generuje fałszywych alarmów. Może być montowany w mieszkaniach, obiektach przemysłowych, może być zarządzany centralnie i wysyłać komunikaty w 11 językach. Firma poszukuje dystrybutorów z krajów zagrożonych trzęsieniami ziemi.</t>
  </si>
  <si>
    <t>BORU20171207003</t>
  </si>
  <si>
    <t>Rosyjska firma specjalizująca się w produkcji zdobionych wyrobów z drewna (pamiątki, zabawki) poszukuje zagranicznych dystrybutorów.</t>
  </si>
  <si>
    <t>The Russian company is specializing in the production of design and souvenir items made from wood and covered with art décor is looking for partners in foreign countries to conclude distribution services agreement.</t>
  </si>
  <si>
    <t>26/12/2018</t>
  </si>
  <si>
    <t>BOUK20171212002</t>
  </si>
  <si>
    <t>Brytyjska marka lifestyle'owa poszukuje dystrybutorów w Europie zainteresowanych jej kolekcją bielizny modelującej, która składa się z produktów skierowanych szczególnie do kobiet w wieku 24-44 lat.</t>
  </si>
  <si>
    <t>BOTR20171204001</t>
  </si>
  <si>
    <t>Turecka firma z siedzibą w Izmirze produkuje czipsy, przekąski, orzechy oraz draże. Firma poszukuje dystrybutorów i partnerów handlowych zainteresowanych tego rodzaju produktami oraz oferuje możliwość ich produkcji pod markami własnymi.</t>
  </si>
  <si>
    <t>A Turkish company located in Izmir is manufacturing chips &amp; snacks, nuts and dragees. They are looking for business partners/customers for distributing and reselling their products under distribution services agreement. Also, private label manufacturing is an option with manufacturing agreements.</t>
  </si>
  <si>
    <t>18/12/2018</t>
  </si>
  <si>
    <t>BOFR20171116002</t>
  </si>
  <si>
    <t>Francuska firma stworzyła usługi szkoleniowe z zakresu enologii w celu promocji francuskiej kultury poprzez organizacje pobytów kulturalnych oraz kulturalnych sesji tematycznych w jęz. francuskim dla cudzoziemców. Szkolenia te są poświęcone francuskiej enologii i skierowane do odbiorców takich jak hotele, szkoły oraz grupy budujące zespół przez integrację. Firma poszukuje agentów zainteresowanych promowaniem takich pakietów turystycznych oraz partnerów w celu zawiązania spółki joint venture, dzięki której wzbogacą gamę oferowanych usług.</t>
  </si>
  <si>
    <t>BOJP20171213001</t>
  </si>
  <si>
    <t>Japoński producent detergentów oraz naturalnych, antybakteryjnych i odwaniających środków w aerozolu. Dzięki zastosowaniu naturalnych muszli przegrzebków, produkty tej firmy są przyjazne dla środowiska i posiadają lepsze właściwości niż porównywalne produkty dostępne na rynku. Produkty skierowane są do odbiorców ekologicznie świadomych, firma poszukuje agentów handlowych i dystrybutorów na rynkach krajów UE.</t>
  </si>
  <si>
    <t>15/12/2018</t>
  </si>
  <si>
    <t>BOCZ20171023001</t>
  </si>
  <si>
    <t>Czeska firma projektowa, inżynierska oraz wykonawcza oferuje budowę zakładów przemysłowych i infrastruktury pod klucz dla sektorów chemicznego, paliwowego, produkcji maszyn i urządzeń transportowych, metalurgicznego, budowlanego oraz energetycznego. Firma poszukuje partnerów w Europie i Azji w celu świadczenia usług podwykonawstwa.</t>
  </si>
  <si>
    <t>A Czech design, engineering and contracting company is providing complex deliveries of investment plants on turn-key basis in spheres of chemical and oil industries, manufacturing of machines and transport equipment, metallurgy, civil and residential structures and infrastructure and power engineering. The company is looking for partners to cooperate within the territory of the Europe and Asia and offers its subcontracting services.</t>
  </si>
  <si>
    <t>BOJP20171110001</t>
  </si>
  <si>
    <t>Japońska firma oferuje usługi badania mieszanin chemicznych w celu opracowywania małych leków molekularnych oraz identyfikowania białek. Firma posiada bazę miliona mieszanin, kompetencje oraz stosuje zaawansowane technologie badawcze. Firma oferuje swoje usługi firmom z sektorów farmaceutyczne i biotechnologicznego.</t>
  </si>
  <si>
    <t>BORS20170830001</t>
  </si>
  <si>
    <t>Doświadczony serbski producent nisko- i średnionapięciowych mierniczych stacji transformatorowych oraz izolatorów poszukuje agentów handlowych.</t>
  </si>
  <si>
    <t>BOLT20171207002</t>
  </si>
  <si>
    <t>Litewska firma produkująca naturalne płatki owsiane dla dzieci i niemowląt oferuje swoje wyroby. Produkt został stworzony przy współpracy z pediatrami, dzięki czemu zawiera wszystkie naturalne minerały, witaminy i substancje odżywcze niezbędne dla dzieci. Firma poszukuje dystrybutorów i agentów handlowych.</t>
  </si>
  <si>
    <t>BOJP20171122001</t>
  </si>
  <si>
    <t>Inspirowane przez nowoczesne japońskie i europejskie wzornictwo, szyte na bazie japońskich materiałów oraz zdobione tradycyjnymi kaszmirskimi haftami, produkowane przez japońską firmę etole, chusty oraz szale są produktami ekskluzywnymi. Stosowanie przez firmę najwyższych standardów kontroli jakości powoduje, że ich jakość jest nieporównywalna z wyrobami innych producentów. Firma poszukuje agentów handlowych oraz dystrybutorów wśród firm posiadających kontakty wśród właścicieli ekskluzywnych sklepów detalicznych i hurtowni.</t>
  </si>
  <si>
    <t>BORO20171122002</t>
  </si>
  <si>
    <t>25/12/2018</t>
  </si>
  <si>
    <t>BOFR20171024002</t>
  </si>
  <si>
    <t>A French biotechnology SME is offering an easy and rapid test for biocharge level and cleaning efficiency. The test is based on a colorimetric reagent which will change color in presence of viable microorganisms within a few hours. This diagnostic test is used for assessing cleaning efficiency for liquids and surfaces. The test can be used in various industries (such as Hospitals, Food, Cosmetics) or domestic use. The SME is looking for commercial representation such as agents or distributors.</t>
  </si>
  <si>
    <t>BOJO20171126001</t>
  </si>
  <si>
    <t>Jordańska grupa farmaceutyczna założona w 2010, specjalizująca się w produkcji szerokiej gamy farmaceutycznych, kosmetycznych, ziołowych i leczniczych produktów poszukuje dystrybutorów i agentów handlowych.</t>
  </si>
  <si>
    <t>A Jordanian pharmaceutical group established in 2010 which is specialized in producing many pharmaceutical, cosmetic, herbal and medicinal products is looking for distributors or agents through distribution services or commercial agency agreements.</t>
  </si>
  <si>
    <t>BOFI20171113001</t>
  </si>
  <si>
    <t>Fińska firma IT stworzyła platformę do przeprowadzania badań rynkowych, która potrafi przetworzyć opinie zwrotne użytkowników i dane o nich w dane sprzedażowe i marketingowe. Dane mogą pochodzić z dowolnego kanału, a platforma jest dostępna w modelu "oprogramowanie jako usługa" (SaaS) i potrafi wykonywać skomplikowane analizy danych.</t>
  </si>
  <si>
    <t>BOJO20170925001</t>
  </si>
  <si>
    <t>Jordańska firma zajmująca się wyciskaniem oleju z ziaren i ziół jako dodatków do warzywnych kapsułek żelatynowych, wypełnionych olejem. Firma poszukuje dystrybutorów i agentów handlowych w krajach UE.</t>
  </si>
  <si>
    <t>28/12/2018</t>
  </si>
  <si>
    <t>Izraelska firma produkująca profesjonalne dermokosmetyki stworzyła z pomocą specjalistów z zakresu pielęgnacji skóry innowacyjną grupę produktów. Ich zaletami są wysoka efektywność działania bez ograniczeń w poziomie koncentracji substancji czynnych oraz brak typowych skutków ubocznych oraz możliwość pełnej integracji z innymi środkami kosmetycznymi i medycznymi. Firma poszukuje dystrybutorów.</t>
  </si>
  <si>
    <t>An Israeli manufacturer in the field of professional skin care cosmetics has developed an innovative group of products for use in cosmetic industry by skin care specialists. Advantages over those on the market include high skin treatment efficiency with no limitations in active substance concentration and no typical side-effects, full integration with other cosmetic / medical means etc. The company is looking partners for distribution services agreement.</t>
  </si>
  <si>
    <t>29/12/2018</t>
  </si>
  <si>
    <t>BOLT20171116001</t>
  </si>
  <si>
    <t>Litewska firma z ponad 17-letnim doświadczeniem w produkcji płóciennych tkanin oferuje antyalergiczne materiały. Firma poszukuje dystrybutorów, sprzedawców detalicznych oraz niewielkich sklepów zainteresowanych takim produktem.</t>
  </si>
  <si>
    <t>BOBG20171121002</t>
  </si>
  <si>
    <t>BORS20170831002</t>
  </si>
  <si>
    <t>Serbskie laboratorium opracowało technologię określania in vitro cytotoksyczności nowozsytetyzowanych produktów stosowaną w kontroli jakości wód (ścieków, do nawadniania, do picia). Laboratorium oferuje współpracę poprzez świadczenie usług konsultacyjnych lub podwykonawstwo, skupioną na określeniu in vitro cytotoksyczności związków chemicznych oraz przewidywaniu ich produktów rozpadu i przemiany.</t>
  </si>
  <si>
    <t>BOUK20170518002</t>
  </si>
  <si>
    <t>BOFR20171127002</t>
  </si>
  <si>
    <t>Francuska firma, działająca od 1969 na rynku narzędzi precyzyjnych (do cięcia i formowania), maszyn specjalistycznych, obróbki CNC dla różnych sektorów przemysłu. Firma oferuje usługi produkcyjne i podwykonawstwa.</t>
  </si>
  <si>
    <t>BOIL20171119001</t>
  </si>
  <si>
    <t>An Israeli company specializes in business software systems (BSS) and offers a business management system (BMS) for service providers in various fields. Advantages include its great cost efficiency (state-of-the-art technology at “cloud economy” costs), highly effective performance, universality and extreme convenience. The company is seeking acquisition, licensing, financial and distribution services agreements.</t>
  </si>
  <si>
    <t>Rumuńska firma oferuje elektrostatyczną farbę w niemalże każdym kolorze do konstrukcji metalowych oraz stolarki aluminiowej. Firma oferuje podwykonawstwo partnerom w Europie, zwłaszcza z sektora budownictwa.</t>
  </si>
  <si>
    <t>05/12/2018</t>
  </si>
  <si>
    <t>Serbska firma założona w 2010 roku, oferuje kompleksową usługę w zakresie małych farm fotowoltaicznych naziemnych oraz montowanych na dachach: od studium wykonalności (z określeniem warunków lokalizacji), głównego i ostatecznego projektu, pozwoleń, prac projektowo-budowlanych, po nadzór nad budową.</t>
  </si>
  <si>
    <t>Francuskie MŚP stworzyło nową markę najlepszych francuskich likierów: tradycyjnie produkowanych w każdym regionie Francji. Dzisiaj, firma proponuje 9 różnych likierów, ale planuje dostarczać 13 różnych rodzai pod zarejestrowaną marką i w rozpoznawalnym opakowaniu 50 ml butelek. Mogą być używane jako składnik koktajli. Francuska firma szuka dystrybutorów w celu zawarcia umowy dystrybucyjnej dla nowych marek likierów.</t>
  </si>
  <si>
    <t>BOCY20171130001</t>
  </si>
  <si>
    <t>Cypryjskie MSP specjalizuje się w rozwoju i syntezie Aktywnych Składników Farmaceutycznych (API), substancji związanych z API oraz tworzeniu dokumentacji API wymaganej przez Przemysł Farmaceutyczny i szuka agentów komercyjnych oraz dystrybutorów do reprezentowania oraz sprzedaży ich produktów każdej zainteresowanej firmie farmaceutycznej w Europie i w krajach trzecich.</t>
  </si>
  <si>
    <t>22/12/2018</t>
  </si>
  <si>
    <t>A UK satellite technology company that provides global mobile satellite communications (satcom) networks is looking for agents and distributors in network countries interested in delivering higher data speeds available to their clients. To this end the company seeks partners for commercial agency and distribution agreements.</t>
  </si>
  <si>
    <t>08/12/2018</t>
  </si>
  <si>
    <t>Rosyjska firma specjalizuje się w produkcji ubrań oraz innych artykułów z naturalnych tkanin (len, bawełna, jedwab) ręcznie zdobionych. Firma szuka partnerów na podstawie umowy dystrybucyjnej oraz umowy komercyjnej.</t>
  </si>
  <si>
    <t>14/12/2018</t>
  </si>
  <si>
    <t>Czeskie MŚP produkuje plastikowe palety z recyklingowanego plastiku i szuka dystrybutorów. Produkty cechuje wysoka jakość i niska cena. MSP szuka dystrybutorów na podstawie umowy dystrybucyjnej.</t>
  </si>
  <si>
    <t>01/12/2018</t>
  </si>
  <si>
    <t>Francuska firma specjalizuje się w inżynierii i produkcji plastikowych komponentów i szuka nowych umów produkcyjnych i podwykonawczych. Francuska firma jest zaufanym partnerem dla firm szukających zleceń wykonanych na zamówienie przez firmę z doświadczeniem we współpracy z firmami farmaceutycznymi, biotechnologiczny, systemami diagnostycznymi oraz takiej, która produkuje sprzęt medyczny i laboratoryjny.</t>
  </si>
  <si>
    <t>BOES20170623001</t>
  </si>
  <si>
    <t>BOTR20171018001</t>
  </si>
  <si>
    <t>Turecka firma zlokalizowana w Antalyi specjalizuje się w produkcji paneli i drzwi do chłodni i przechowalni. Firma szuka dystrybutorów do sprzedaży swoich produktów w krajach UE. Firma chce, aby sprzedawca należał do tego sektora.</t>
  </si>
  <si>
    <t>Irlandzka firma zajmująca się oprogramowaniem do dystrybucji muzyki oferuje w pełni zautomatyzowane, do samodzielnej obsługi, rozwiązanie w technologii SaaS do cyfrowej dystrybucji muzyki, włączając w to 100% wykonanie muzyki na zlecenie, dostępne w 15 językach. Firma chciałaby się zaangażować we współpracę z potencjalnym partnerem na zasadzie licencji lub/i joint venture.</t>
  </si>
  <si>
    <t>04/12/2018</t>
  </si>
  <si>
    <t>Rumuńska drukarnia oferuje swoje usługi z zakresu prepress (przygotowania materiałów) oraz druku różnego rodzaju artykułów - magazynów, książek, katalogów oraz artykułów reklamowych. Firma posiada nowoczesną technologię, zdolną do wykonania całościowego procesu - od projektu do opakowania produktu końcowego. Firma jest zainteresowana długoterminową umową produkcyjną.</t>
  </si>
  <si>
    <t>Hiszpańska firma specjalizująca się produkcji wina pochodzącego z regionu Castilla - La Mancha oraz innych oryginalnych win z Hiszpanii szuka dystrybutorów oraz agentów komercyjnych do długoterminowej współpracy.</t>
  </si>
  <si>
    <t>12/12/2018</t>
  </si>
  <si>
    <t>Rumuńska firma specjalizująca się w produkcji bielizny, oferuje szeroką gamę bielizny męskiej (bokserki, szorty, majtki, podkoszulki, koszule nocne, koszulki, piżamy oraz bieliznę nocną itp.). Dodatkowo firma produkuje bieliznę dla kobiet i dzieci. Produkty firmy odznaczają się jakością oraz designem. Firma jest zainteresowana współpracą w oparciu o umowę dystrybucyjną.</t>
  </si>
  <si>
    <t>A Northern German SME has developed a browser-based CRM system which is certified by IBM. The module-based system is configured in German, English, Spanish and French language (other languages can be added) with extensive functions and is already used by customers in a multinational environment. The company is offering distribution services agreements to business partners worldwide who want to resell this CRM software.</t>
  </si>
  <si>
    <t>Zlokalizowana w Kocaeli, w Turcji firma specjalizuje się w produkcji tłoczonych produktów aluminiowych. Szeroka gama produktów zawiera systemy do prysznica, ściany kurtynowe itp. Firma szuka agentów komercyjnych i dystrybutorów w Europie.</t>
  </si>
  <si>
    <t>06/12/2018</t>
  </si>
  <si>
    <t>13/12/2018</t>
  </si>
  <si>
    <t>Firma ze Słowenii specjalizująca się w zintegrowanym druku, bindowaniu książek oraz w usługach graficznych oferuje umowę produkcyjną i podwykonawczą.</t>
  </si>
  <si>
    <t>Hiszpańska firma, która produkuje i projektuje pompy odśrodkowe do wielu sektorów (przemysł, budownictwo, fabryki przemysłowe, budynki komercyjne, fabryki chemiczne, elektrownie, przemysł petrochemiczny, oczyszczalnie ścieków,...) szuka umowy dystrybucyjnej z międzynarodowymi partnerami.</t>
  </si>
  <si>
    <t>A Spanish company that manufactures and designs centrifugal pumps for a wide range of sectors ( industry, building services, industrial plants, commercial buildings, chemical plants, power stations, petrochemical industry, water and sewage treatment plants, …) is looking for distribution agreements with international partners.</t>
  </si>
  <si>
    <t>Włoska firma posiadająca wiele certyfikatów i specjalizująca się w inżynierii, doradztwie, odzyskiwaniu surowców wtórnych oraz reorganizacją fabryk przemysłowych, szacowaniem terenu, awaryjnym zarządzaniem oraz odbudową, likwidacją i dekonataminacją, usuwaniem azbestu, zarządzaniem i oczyszczaniem ścieków, oferuje swoje usługi na zasadzie umowy podwykonawczej.</t>
  </si>
  <si>
    <t>Bułgarska firma oferuje usługi z zakresu zarządzania projektem, monitorowania, ewaluacji oraz technicznej ekspertyzy (dla całego cyklu projektu) z zakresu środków finansowych z UE. Firma jest zainteresowana długoterminową oraz dwustronną kooperacją na zasadzie outsourcingu lub podwykonawstwa. Umowy usługowe oraz inne mogą również być przedmiotem współpracy.</t>
  </si>
  <si>
    <t>A Korean virtual reality (VR) application developer created VR fire-fighting simulations and education programs. The contents and services the company provides are as follow: a virtual experience of realistic fire scenes, 7 different scenarios of fire suppression, 2 scenarios of fire evacuation, and lastly, fire extinguisher and safety lifeline manual. The VR firefighting experience provides safety training to cope with fire in a real case.The company is seeking a distributor in European region.</t>
  </si>
  <si>
    <t>Ta brytyjska firma produkuje zdrowe przekąski na bazie suszonych owoców, które były wielokrotnie nagradzane. Przekąski zrobione są wyłącznie z owoców, które są krojone w cienkie plastry i suszone. Firma poszukuje dystrybutorów i partnerów z odpowiednią wiedzą i kontaktami, potrzebnymi do promowania tych produktów wśród potencjalnych odbiorców: sklepy ze zdrową żywnością, małe punkty sprzedaży typu "convenience store", supermarkety, kina, bary. Produkty mają niską zawartość kalorii, nie zawierają żadnych konserwantów ani dodatków, są bogate w błonnik i witaminę C.</t>
  </si>
  <si>
    <t>The company from Bulgaria, having more than 23 years experience in high-quality disposable or multiple-use big bags (flexible intermediate bulk containers) production, is looking for trade intermediaries (agents and distributors) under the commercial agency agreement and distribution services agreement. The company is also offering big bags production services as subcontractor.</t>
  </si>
  <si>
    <t>BOUK20171011004</t>
  </si>
  <si>
    <t>This UK manufacturer has been producing high-quality candles that contain only the finest ingredients for more than 120 years. The company offers to supply tailored, high-quality fragranced candles and diffusers to European and global lifestyle and retail brands under a contract manufacturing agreement.</t>
  </si>
  <si>
    <t>Serbska firma zajmująca się produkcją oryginalnych przekąsek z wyłącznie naturalnych składników, bez węglowodanów i glutenu, poszukuje partnera do współpracy w ramach umowy finansowej, która przyczyni się do rozwoju produkcji (pozyskiwanie nowych maszyn, sprzedaż na rynku zagranicznym).</t>
  </si>
  <si>
    <t>Croatian ship design and marine engineering company is offering its services to shipbuilding and ship design companies. Cooperation is envisaged through subcontracting, outsourcing or services agreement.</t>
  </si>
  <si>
    <t>Ta firma jest światowym liderem w opracowywaniu, produkcji i sprzedaży produktów zamykających o wysokim poziomie bezpieczeństwa i rozwiązań kontroli dostępu wykorzystywanych w aplikacjach instytucjonalnych, komercyjnych, przemysłowych i mieszkaniowych. Jest ona w całości własnością globalnej organizacji, będącej wiodącym na świecie producentem i dostawcą rozwiązań do otwierania drzwi. Poszukuje dystrybutorów do współpracy, aby zwiększyć sprzedaż w produkcie, a także do umowy joint venture.</t>
  </si>
  <si>
    <t>Worldwide leader in developing, manufacturing and marketing high security locking products and access control solutions for institutional, commercial, industrial and residential applications. The firm is wholly owned by a global organization, the world’s leading manufacturer and supplier of door opening solutions. The company is looking for distributors to work with, in order to grow sales in the product, as well as joint venture agreement.</t>
  </si>
  <si>
    <t>Gruziński startup opracował innowacyjną internetową platformę sprzedażową, która stanowi cyfrowy hub dla użytkowników umożliwiający zakup produktów farmaceutycznych bezpośrednio od producentów. Misją firmy jest zapewnienie całodobowego dostępu do farmaceutyków i wspieranie konkurencyjności w branży na poziomie krajowym, regionalnym i międzynarodowym. Po udanym pilotażu w Gruzji firma poszukuje obecnie inwestorów lub partnerów strategicznych we wszystkich krajach europejskich.</t>
  </si>
  <si>
    <t>A Georgian based startup has developed an innovative online sales platform, providing a digital hub for its users to purchase pharmaceutical products directly from the manufacturers. The company's mission is to grant 24/7 access to pharmaceuticals and foster competition in the industry at national, regional and international levels. Following a successful pilot in Georgia, the company now is looking for investors or strategical partners in all European countries</t>
  </si>
  <si>
    <t>Hiszpańska firma z siedzibą w północno-zachodniej Hiszpanii, zajmująca się projektowaniem i produkcją odzieży damskiej, z sukcesem stworzyła własną markę i produkuje ekskluzywne, ręcznie robione kurtki, topy i płaszcze. Firma wykorzystuje wyłącznie naturalne surowce i powierza wytwarzanie swoich ubrań rękom wysoko wykwalifikowanych miejscowych krawców. W celu rozszerzenia sprzedaży eksportowej i zbudowania nowych kanałów dystrybucji, głównie kurtek, poszukują multibrandowych showroomów, które już współpracują z firmami średniej wielkości z branży odzieży damskiej.</t>
  </si>
  <si>
    <t>The Spanish womenswear design and manufacture company seated in the north-west of Spain has successful created its own brand and produces exclusive hand-made jackets, tops and coats. The firm uses exclusively natural raw materials and entrust the fabrication of its clothes to expert hands of local tailors. In order to expand mainly its jackets abroad they are looking for multi-brand showrooms that already work with firms of women clothes of medium-high level in order to reach distribution.</t>
  </si>
  <si>
    <t>Bułgarska firma zajmująca się produkcją detali technicznych z gumy, silikonu, bakelitu i innych produktów wyciskanych; a także systemów hydraulicznych i pneumatycznych; produkcją węży hydraulicznych i wysokociśnieniowych itp. poszukuje usług pośrednictwa handlowego (agentów / przedstawicieli / dystrybutorów) w celu oferowania / sprzedaży swoich produktów za granicą. Firma oferuje również podwykonawstwo zagranicznym partnerom.</t>
  </si>
  <si>
    <t>A Bulgarian company active in production of technical details from rubber, silicone, bakelite and other extruded products; hydraulic and pneumatic systems; production of hydraulic and high pressure hoses, etc. is looking for trade intermediary services (agents/ representatives/ distributors) to offer / sell their products abroad. The company is also offering subcontracting activities to foreign partners.</t>
  </si>
  <si>
    <t>Katalońska gorzelnia produkująca ręcznie gin wysokiej jakości poszukuje dystrybutora w Europie z dużym doświadczeniem na rynku ginu / spirytusu, z którym może budować długoterminowe relacje.</t>
  </si>
  <si>
    <t>A Catalan gin distillery producing a high-quality handcrafted gin is looking for distributor in Europe with vast experience in the gin/spirits market with whom it can build long term relationships.</t>
  </si>
  <si>
    <t>Włoska firma z doświadczeniem w produkcji łożysk i uzwojenia do wszystkich zastosowań w branży elektronicznej i elektromechanicznej jest zainteresowana umową podwykonawstwa i poszukuje obecnie głównych wykonawców działających w sektorze elektromechanicznym.</t>
  </si>
  <si>
    <t>Italian company experienced in the production of coils and windings for all uses in the electronic and electromechanical industry is interested in subcontracting agreement and it is now looking for main contractors active in the electromechanical sector.</t>
  </si>
  <si>
    <t>Turecka firma specjalizuje się w wykonywaniu projektów technicznych oraz w produkcji różnych urządzeń technologicznych dla sektorów takich jak: chemiczny, petrochemiczny, energetyki, górnictwa, żywności, napojów i kosmetyków. Firma oferuje swoje usługi jako podwykonawca.</t>
  </si>
  <si>
    <t>A Turkish company is specialized in mechanical design and manufacturing of various process equipments for a range of sectors, including chemical, petrochemical, energy, mining, food, beverage and cosmetics. The company is offering its service as a subcontractor.</t>
  </si>
  <si>
    <t>Bułgarskie MŚP działające w dziedzinie rozwiązań przeciwpożarowych i zabezpieczeń oferuje usługi inżynieryjne i projektowania zintegrowanych rozwiązań. Eksperckie usługi tego MŚP polegają na projektowaniu, instalowaniu i utrzymywaniu systemów przeciwpożarowych i innych systemów bezpieczeństwa, ułatwiających identyfikację zagrożeń i wdrażanie środków zapobiegających pożarom i innym zagrożeniom. Firma poszukuje partnerów w UE zainteresowanych zawieraniem umów o świadczenie usług.</t>
  </si>
  <si>
    <t>A Bulgarian SME working in the field of fire fighting and fire safety solutions offers engineering services and integrated solutions design. This SME's expertise is to design, install and maintain fire fighting and other safety systems and can identify and implement measures to prevent from fire and other threats. The company is looking for partners in EU interested in conclusion of services agreements.</t>
  </si>
  <si>
    <t>Bulgarian company specialized in the production of healthy food supplements, based on aquacultures – microalgae and complemented with spices, offers its products under distribution services or commercial agency agreements in order to reach mainly the EU market. Manufacturing agreement is also an option for cooperation. These innovative products which combine algae with traditional Bulgarian herbs and spices and salt, can be used in the daily nutrition.</t>
  </si>
  <si>
    <t>An Israeli SME specializing in industrial fuel oil treatment has developed technological products and process to improve fuel oil combustion and maintenance for various users to comply with environmental standards. Advantages include full compliance with environmental standards and exclusive cost-efficiency of savings in client's fuel oil. They look for commercial agency, distribution services and any type of trade services agreements.</t>
  </si>
  <si>
    <t>Chilijska firma specjalizująca się w produkcji ekologicznych i ręcznie robionych produktów kosmetycznych poszukuje dystrybutorów w Europie. Głównymi produktami firmy są kremy do twarzy, olejki eteryczne, mydła płynne i naturalne, szampony i odżywki itp.</t>
  </si>
  <si>
    <t>Koreańska firma opracowała inteligentną wkładkę do noszenia przez pacjentów, sportowców i graczy gier AR / VR służącą do analizy ruchów stóp i wzorców chodu. Firma osiągnęła wiodącą pozycję w zakresie kosztów dzięki zastosowaniu taniej technologii drukowania FSR (Force Sensing Register) i modułu komunikacji bezprzewodowej o niskiej mocy, co zaowocowało konkurencyjnością cenową produktów. Firma poszukuje długoterminowych partnerów sprzedaży i dystrybucji w ramach umowy pośrednictwa handlowego i dystrybucji.</t>
  </si>
  <si>
    <t>A Czech company, grower of hemp (Cannabis sativa L.), a legal drug without psychoactive effects produces hemp hydrolate and essential oil, ingredients for the use in natural cosmetics. The company is looking for subcontracting agreement with producers of natural cosmetics that would use these ingredients in their products.</t>
  </si>
  <si>
    <t>Armeńska firma zajmuje się produkcją organicznej herbaty ziołowej. Firma posiada duży wybór herbat ziołowych, w tym czarnej i zielonej, herbaty morelowej, miętowej, z dzikiej róży, pieprzowej, z suszonymi owocami, herbaty z dziurawca zwyczajnego (hypericum), itp. Firma poszukuje pośredników handlowych (agentów i / lub dystrybutorów).</t>
  </si>
  <si>
    <t>The Armenian company is involved in production of organic herbal tea. The company has a large variety of herbal tea including black and green teas, apricot tea, mint tea, rose-hip tea, pepper tea, tea with dried fruits, St. John's Wort (hypericum) tea, etc. The company is looking for trade intermediaries as agents and/or distributors.</t>
  </si>
  <si>
    <t>Węgierska firma specjalizująca się w produkcji mebli sklepowych i hotelowych, elementów drewnianych do wnętrz oraz mebli tapicerowanych poszukuje dystrybutorów dla swoich produktów i partnerów do umowy produkcyjnej lub podwykonawstwa głównie w Europie Środkowej i Wschodniej.</t>
  </si>
  <si>
    <t>A Hungarian company specialized in production of store and hotel furniture, interior wood elements, and upholstered furniture is looking for distributors for its products and partners for manufacturing agreement or subcontracting works primarily in Eastern and Central-Europe.</t>
  </si>
  <si>
    <t>BOIT20161218001</t>
  </si>
  <si>
    <t>Włoska firma z 20 letnim doświadczeniem w produkcji kół pasowych, silników i pasów transmisyjnych, obecna na rynkach zagranicznych, poszukuje nowych dystrybutorów. Firma jest też otwarta na możliwość współpracy typu joint venture.</t>
  </si>
  <si>
    <t>Italian company with 20 years of experience in the production of idler rollers, motor and conveyor belts and already present in foreign markets is looking for new distributors. The company is also open to joint venture opportunities.</t>
  </si>
  <si>
    <t>BOTR20171017002</t>
  </si>
  <si>
    <t>Turkish company is based in Antalya and is specialized in truck haulage and trailer production. The company is looking for distributors to sell its products across the network countries, aiming at retailers or companies being involved in commercial truck sector.</t>
  </si>
  <si>
    <t>BOUK20171129001</t>
  </si>
  <si>
    <t>Wiodący brytyjski producent wysoko wytrzymałych drewnianych powłok meblowych dla przemysłu meblarskiego i stolarstwa poszukuje partnerów do współpracy na bazie umowy dystrybucji lub joint venture.</t>
  </si>
  <si>
    <t>The UK’s leading manufacturer of high performance wood finishes/coatings for the furniture and joinery industries is looking to partner with companies under a distribution or joint venture agreement.</t>
  </si>
  <si>
    <t>BORO20171030001</t>
  </si>
  <si>
    <t>Rumuńska firma z 20 letnim doświadczeniem w przemyśle agrochemicznym produkuje herbicydy, insektycydy i nawozy dla rolnictwa. Firma poszukuje międzynarodowych partnerów biznesowych zainteresowanych zleceniem produkcji pestycydów. Forma współpracy to umowa produkcyjna.</t>
  </si>
  <si>
    <t>BOFR20171020001</t>
  </si>
  <si>
    <t>Francuska firma opracowała program zdolny do analizowania czasu podróży i odległości między punktami zbiorczymi do automatycznego tworzenia całkowicie zoptymalizowanych wycieczek przy respektowaniu przeszkód: planów, wyposażenia itp. To funkcjonujące z algorytmami oprogramowanie logistyczne przeznaczone jest dla firm lub osób przywykłych do podróży w swoim życiu zawodowym. Firma poszukuje dystrybutorów z szerokimi kontaktami w sektorze mobilności, transportu i zawodów wędrownych.</t>
  </si>
  <si>
    <t>BORU20171114001</t>
  </si>
  <si>
    <t>Rosyjska organizacja oferuje usługi w dziedzinie akredytacji urządzeń i systemów pomiarowych (woltomierze, mikroskopy, czujniki ciśnienia itp.) oraz kalibracji i certyfikacji tych urządzeń. Firma poszukuje do umów usługowych. Zgodnie z prawodawstwem rosyjskim procedury te są obowiązkowe do wdrożenia urządzeń pomiarowych w tym kraju.</t>
  </si>
  <si>
    <t>A Russian organization offers services in the field of accreditation of any measuring equipment and systems (voltmeters, microscopes, pressure sensors, total stations, etc.) and in the field of calibration and certification of measuring equipment. The company is looking for partners for services agreements. In accordance with Russian legislation, these procedures are compulsory for the implementation of measuring equipment in the country.</t>
  </si>
  <si>
    <t>BORU20171207002</t>
  </si>
  <si>
    <t>The Russian manufacturer of luxury ready-made clothes and sophisticated accessories for women is looking for partners abroad under the distribution service agreement.</t>
  </si>
  <si>
    <t>BOFR20171121002</t>
  </si>
  <si>
    <t>Francuski start-up opracował kapsułę biurową zainspirowaną kulistym krzesłem Eero Aarnio. To małe i zasłonięte biuro oferuje osobie prywatną przestrzeń w ruchliwym i głośnym otoczeniu (lotnisko, hotele, uniwersytety). Firma poszukuje partnerów do dystrybucji.</t>
  </si>
  <si>
    <t>A French start-up has designed a connected office pod inspired by the ball chair by Eero Aarnio. This small and partitioned office offers an individual a private workspace in busy and noisy environments (airport, hotels, universities). The company seeks distributors under distribution services agreement.</t>
  </si>
  <si>
    <t>BOIT20170927001</t>
  </si>
  <si>
    <t>BORO20171122003</t>
  </si>
  <si>
    <t>A Romanian company with over 20 years' experience in the manufacturing of massive bronze products through casting, produces a wide range of lighting fixtures. The company is interested in identifying international business partners to conclude distribution or subcontracting agreements.</t>
  </si>
  <si>
    <t>BOBA20170926001</t>
  </si>
  <si>
    <t>Bośniacka firma jako biuro inżynierskie świadczy usługi konsultingu technicznego, zarządzania projektami i łańcuchami dostaw, obróbki metalu poprzez cięcie laserowe, prasowanie i spawanie, kontroli jakości produktów i usług w przemyśle obróbki metali. Firma planuje ekspansję rynkową i poszukuje partnerów do zawarcia umów na świadczenie usług.</t>
  </si>
  <si>
    <t>BORO20171128002</t>
  </si>
  <si>
    <t>Rumuńska firma specjalizuje się w ręcznym wyrobie różnorodnej ceramiki domowej i dekoracyjnej opartej na własnym wzornictwie. Firma jest zainteresowana znalezieniem partnerów zagranicznych do zawarcia umów usług dystrybucyjnych.</t>
  </si>
  <si>
    <t>A Romanian company specializes in the handcrafting of a wide variety of household and decorative ceramics, based on the company’s own designs. The manufacturer is interested in identifying international business partners to conclude distribution services agreements.</t>
  </si>
  <si>
    <t>BOBG20171122001</t>
  </si>
  <si>
    <t>Bułgarska ferma drobiarska z licencjonowaną produkcją brojlerów (aktualnie tuczonych) o zdolności 200 000 szt. Obecnie firma jest dostawcą na rynek wewnętrzny i zewnętrzne. Firma poszukuje partnerów do joint venture lub umów akwizycji.</t>
  </si>
  <si>
    <t>BORS20170829001</t>
  </si>
  <si>
    <t>Serbska firma specjalizuje się w produkcji soli cennych metali poprzez rafinację drugorzędnych surowców zawierających cenne metale. Firma oferuje swoje usługi w ramach umów podwykonawstwa i świadczenia usług.</t>
  </si>
  <si>
    <t>The Serbian company is specialized in production of precious metal salts, by refining secondary raw materials containing precious metals. The company is offering its precious metal recovery services in form of a subcontracting and services agreement.</t>
  </si>
  <si>
    <t>BOIL20171204001</t>
  </si>
  <si>
    <t>BORO20171103001</t>
  </si>
  <si>
    <t>Rumuńskie komercyjne studio fotograficzne specjalizujące się w produkcji materiałów wizualnych do celów reklamowych i marketingowych, poszukuje partnerów do umów agencji handlowej i podwykonawstwa.</t>
  </si>
  <si>
    <t>A Romanian commercial photography studio, specialized in the creation and production of visual materials for advertising and marketing purposes, is looking for partners for commercial agency agreement and subcontracting.</t>
  </si>
  <si>
    <t>BOTR20171017003</t>
  </si>
  <si>
    <t>Turecki producent żywności wytwarzający ciasto z serem, siekanymi ziemniakami i szpinakiem poszukuje dystrybutorów w Europie.</t>
  </si>
  <si>
    <t>A Turkish food producer, producing savoury pastry filled with cheese, minced, potato and spinach is looking for distributors in Europe.</t>
  </si>
  <si>
    <t>BOQA20171114001</t>
  </si>
  <si>
    <t>Katarski start-up dostarcza innowacyjne produkty do ochrony zdrowia. Opracowany ostatnio innowacyjny produkt monitoruje postawę i wzmacnia styl życia. Firma poszukuje agentów handlowych i dystrybutorów wprowadzonych w sektor aptek, sklepów i dostawców opieki zdrowotnej.</t>
  </si>
  <si>
    <t>This Qatari start-up provides innovative products for healthcare. It has developed recently an innovative product which monitors the posture and enhance the lifestyle. The startup is looking for commercial agents and distributors introduced in pharmacies, retail shops and healthcare providers.</t>
  </si>
  <si>
    <t>BOUA20171106001</t>
  </si>
  <si>
    <t>Ukraińska firma z sektora IT oferuje oprogramowanie biznesowe na rynek UE. Firma poszukuje nowych klientów, dilerów, przedstawicieli na rosnących rynkach sprzedaży gotowych programów i przyjmujących zamówienia na nowe produkty zgodnie z indywidualnymi potrzebami klientów.</t>
  </si>
  <si>
    <t>BOBG20171204001</t>
  </si>
  <si>
    <t>Bułgarska firma specjalizuje się w produkcji napojów wytwarzanych z owoców aronii z własnych organicznych upraw. Firma oferuje szeroką gamę naturalnych produktów o wysokiej zawartości witamin. Napoje są pasteryzowane i bez żadnych dodatkowych substancji. Firma poszukuje partnerów w Europie do zawarcia umów usług dystrybucyjnych.</t>
  </si>
  <si>
    <t>BOTR20171114001</t>
  </si>
  <si>
    <t>A Turkish insulin pen needle and compressor nebulizer manufacturer, which is already a dominant actor in the health sector (within the context of the local market), seeks partners to cooperate under distribution services agreement or commercial agency agreement.</t>
  </si>
  <si>
    <t>BOFR20161128001</t>
  </si>
  <si>
    <t>Francuska firma specjalizująca się w precyzyjnych i małych rozmiarem częściach metalowych i plastikowych oferuje umowy produkcyjne i podwykonawstwa. Projektuje i wytwarza mikro-techniczne komponenty i podzespoły dla wymagających rynków, takich jak kosmiczny, medyczny i dóbr luksusowych. Ma dużą wiedzę o nowoczesnych technologiach (cięcie mechaniczne i strumieniem wody, nadlewanie, wtrysk, druk 3D, mikroobróbka) i silne doświadczenie z różnymi materiałami i cennymi metalami.</t>
  </si>
  <si>
    <t>French company specialized in high-precision and small dimensions in metal and plastic parts, is looking for manufacturing and subcontracting agreements. It designs and manufactures micro-technical components and sub-assemblies for demanding markets such as aerospace, medical and luxury. It has a high know-how on cutting-edge technologies (mechanical and water-jet cutting, overmoulding, injection, 3D printing, micro-machining), and a strong expertise with various materials and precious metal.</t>
  </si>
  <si>
    <t>BOFR20171115001</t>
  </si>
  <si>
    <t>Francuskie MŚP specjalizujące się w technologii druku 3D oferuje usługi od wspomaganej komputerowo koncepcji do wykonawstwa. Firma posiada jedną z największych drukarek 3D we Francji. Firma poszukuje producentów, biur projektowych, projektantów, architektów chcących produkować małe serie produktów końcowych, funkcjonalnych prototypów do zawarcia umowy produkcyjnej i usługowej.</t>
  </si>
  <si>
    <t>French SME specialised in 3D printed technology offer services from computer assisted conception until manufacturing. The French SME is equipped with one of the biggest 3D printing machine in France. The SME is looking for manufacturers, design offices, professional designers, architects willing to manufacture small series of finished products, functional prototypes and proof of concept of design workpieces to conclude manufacturing agreement and service agreement.</t>
  </si>
  <si>
    <t>BORU20171204001</t>
  </si>
  <si>
    <t>A Russian beekeeper from Novgorod region is looking for trade partners abroad to conclude a distribution services agreement. The company specializes in production of floral honey gathered from wild-growing plants of Russia’s Northwest region.</t>
  </si>
  <si>
    <t>BOES20170912001</t>
  </si>
  <si>
    <t>Experienced manufacturing company based in northern Spain produces a highly efficient voltage regulator combining robustness, low cost and easy maintenance without power electronic components. The company looks for a commercial, distribution or manufacturing agreement.</t>
  </si>
  <si>
    <t>BOJO20171119001</t>
  </si>
  <si>
    <t>Jordańska firma wyspecjalizowana w produkcji wschodnich i zachodnich słodyczy poszukuje partnerów, którzy chcieliby dystrybuować arabskie słodycze w swoich regionach. Firma zamierza do wzrostu wolumenu sprzedaży w krajach europejskich poprzez umowę dystrybucji.</t>
  </si>
  <si>
    <t>A Jordanian company specialized in producing eastern and western confectioneries, is looking for partners who would like to distribute its products of Arabic sweets in their region. The company aims to increase its sales volume in European countries through a distribution agreement.</t>
  </si>
  <si>
    <t>BORO20161219002</t>
  </si>
  <si>
    <t>Rumuńska firma aktywna w produkcji wyrobów z żywic poliestrowych wzmocnionych włóknem szklanym lub węglowym posiada maszyny najnowszej technologii i wykwalifikowany personel. Firma poszukuje współpracy z dystrybutorami w kilku krajach i kieruje ofertę do sektora budownictwa.</t>
  </si>
  <si>
    <t>The Romanian company actives in manufacturing products of polyester resins reinforced with fibre glass or carbon fibre and it is supported by the latest technology machinery and skilled technicians. They are looking for cooperation with distributors in several countries and it addresses the construction sector</t>
  </si>
  <si>
    <t>BONL20171127003</t>
  </si>
  <si>
    <t>Holenderskie MŚP specjalizuje się w oprogramowaniu do zarządzania jakością w laboratoriach pomiarowych producentów przemysłowych. Najważniejszą zaletą oprogramowania są zautomatyzowane usługi dla planów i potrzeb pomiarowych, funkcjonalności poszukiwania i śledzenia oraz zwrot inwestycji po kilku miesiącach. Firma poszukuje umów agencji handlowej z przedstawicielami mającymi dostęp do sieci laboratoriów pomiarowych firm przemysłowych.</t>
  </si>
  <si>
    <t>BOUK20171205001</t>
  </si>
  <si>
    <t>Brytyjska firma dostarczająca szereg bakteriobójczych lamp UV (GUV) sprawdzonych w redukcji rozwoju chorób odpowietrznych i infekcji szpitalnych poszukuje dystrybutorów do jej reprezentowania w Europie centralnej i wschodniej oraz państwach bałtyckich. Produkty są stosowane głównie w sektorze zdrowia, ale są też wdrażane w przemyśle spożywczym.</t>
  </si>
  <si>
    <t>UK company supplying a range of Germicidal Ultra-violet (GUV) lamps proven to reduce the spread of airborne diseases and in-hospital infections is looking for distributors to represent them in central and eastern Europe and the Baltics. The product is primarily used in the health sector but is also being introduced into the food production industry.</t>
  </si>
  <si>
    <t>BRIT20171013001</t>
  </si>
  <si>
    <t>Włoska firma założona w 2016 roku chce poszerzyć typologię oferowanych produktów i poszukuje pelletu, węgla i podpałek. Firma została niedawno założona, posiada doświadczenie w sprzedaży online i ciekawe portfolio klientów. Spółka poszukuje dostawców wyżej wymienionych produktów z Austrii, Chorwacji, Niemiec, Polski i Szwajcarii do zawarcia długoterminowych umów dystrybucyjnych.</t>
  </si>
  <si>
    <t>The Italian company founded in 2016 is willing to enlarge the typology of offered products and is looking for pellet, coal/charcoal and firelighters. The company has been recently founded so it can offer enthusiasm, some experience in online sales and an interesting client portfolio. The company is looking for suppliers of the above mentioned products from Austria, Croatia, Germany, Poland and Switzerland for concluding longstanding distribution agreements.</t>
  </si>
  <si>
    <t>BRUK20171213001</t>
  </si>
  <si>
    <t>Brytyjska firma zajmująca się systemami automatyki i sterowania poszukuje podwykonawców w Polsce, Rumunii, Bułgarii, Czechach i na Słowenii. Partnerzy będą posiadać solidne zaplecze w zakresie inżynierii mechanicznej i będą zobowiązani do przełożenia projektów koncepcyjnych na projekty szczegółowe w dziedzinach technicznych, takich jak automatyzacja, montaż i testowanie towarów, przenoszenie mechaniczne i paletyzacja, projektowanie maszyn, robotyka,podnoszenie i układanie czyli tzw. "pick and place", oprzyrządowanie oraz rozbudowa i udoskonalanie procesów przemysłowych.</t>
  </si>
  <si>
    <t>A UK automation and control systems company requests engineering design subcontractors in Poland, Romania, Bulgaria, Czech Republic or Slovenia. Partners will have a strong mechanical engineering background and will be required to translate conceptual designs into detailed designs in technical areas such as automation, assembly &amp; testing of goods, mechanical handling and palletising, machinery design, robotics, ‘pick and place’, tooling and industrial process scale-up and improvement.</t>
  </si>
  <si>
    <t>BRFI20171109003</t>
  </si>
  <si>
    <t>Lider na fińskim rynku, specjalizujący się w projektowaniu i produkcji elastycznych profili wykonanych z gumy, elastomeru termoplastycznego TPE i silikonu, poszukuje producentów płyt gumowych i silikonowych o różnych szerokościach i grubościach do własnych celów produkcyjnych. Arkusze mogą być z klejem lub bez. Poszukiwani są partnerzy do umowy produkcyjnej w Niemczech, Polsce, Czechach, we Włoszech i Francji.</t>
  </si>
  <si>
    <t>A Finnish market leader company specialized in design and manufacturing elastic profiles that are made of rubber, thermoplastic elastomer TPE and silicone is looking for manufacturers of rubber and silicone sheets in different widths and thicknesses for their own production purposes. The sheets can be with or without adhesive. Partners for a manufacturing agreement are sought in Germany, Poland, Czech Republic, Italy and France.</t>
  </si>
  <si>
    <t>BRRU20171121001</t>
  </si>
  <si>
    <t>Rosyjska firma prowadzi działalność w zakresie usług samochodowych oraz handlu detalicznego częściami i akcesoriami samochodowymi (opony, olej, akumulatory do samochodów osobowych itp.) poszukując zagranicznych producentów chemii samochodowej i elektroniki samochodowej do zawarcia umowy o świadczenie usług dystrybucyjnych.</t>
  </si>
  <si>
    <t>Russian company is active in the sphere of car service and retail trade of car parts and accessories (tyres, oil, accumulators for passenger cars, etc.) looks for foreign producers of automobile chemistry and automobile electronics to conclude distribution services agreement.</t>
  </si>
  <si>
    <t>BRUK20171129001</t>
  </si>
  <si>
    <t>BRLV20171205001</t>
  </si>
  <si>
    <t>Łotewska firma projektująca i produkująca instalacje hydrauliczne zamierza rozpocząć produkcję pisuaru przy użyciu technologii ceramicznej. Firma poszukuje w Europie zakładu produkcyjnego, który mógłby wyprodukować produkt w pożądanych ilościach na życzenie klienta zgodnie z umową produkcyjną.</t>
  </si>
  <si>
    <t>Plumbing design and production company from Latvia is looking to start production of urinal-sink using ceramic technology. Company is looking for a manufacturing facility in Europe that could manufacture the product in the desired quantities upon the customer's request under manufacturing agreement.</t>
  </si>
  <si>
    <t>BRRU20171116001</t>
  </si>
  <si>
    <t>BRRU20171207001</t>
  </si>
  <si>
    <t>Rosyjski koncern spożywczy poszukuje dostawców czosnku, imbiru marynowanego, marynowanych ananasów oraz pieczarek w plasterkach marynowanych w ramach umowy o świadczenie usług dystrybucyjnych.</t>
  </si>
  <si>
    <t>Russian food company is looking for suppliers of garlic, marinated ginger, marinated pineapples, and marinated sliced button mushrooms in the framework of distribution services agreement.</t>
  </si>
  <si>
    <t>BRRU20171207002</t>
  </si>
  <si>
    <t>Rosyjska firma specjalizująca się w produkcji różnego rodzaju tarcicy poszukuje partnerów za granicą w celu zakupu dowolnego typu wielofunkcyjnej maszyny do obróbki drewna w ramach umowy produkcyjnej.</t>
  </si>
  <si>
    <t>The Russian company, specializing in the production of various types of sawn timber, is looking for partners abroad to purchase any type of the multifunctional woodworking machine under the manufacturing agreement.</t>
  </si>
  <si>
    <t>BRUK20171106001</t>
  </si>
  <si>
    <t>Ta północnoirlandzka firma włókiennicza z Irlandii Północnej poszukuje możliwości współpracy na zasadzie porozumień produkcyjnych z olejarniami w całej Europie, które mogą produkować 100% len i/lub 100% tkaninę bawełnianą. Firma poszukuje również innowacyjnych produktów tekstylnych kuchennych, aby wzbogacić swoją ofertę.</t>
  </si>
  <si>
    <t>This Northern Ireland (UK) kitchen textile business seeks manufacturing agreements with mills throughout Europe who can produce 100% linen and/or 100% cotton fabric. They also seek innovative kitchen textile products to add to their range.</t>
  </si>
  <si>
    <t>BRMT20171215001</t>
  </si>
  <si>
    <t>Maltańska firma rozpoczynająca działalność zajmującą się drukowaniem 3D poszukuje dostawców/dystrybutorów/producentów granulatu PLA (kwasu polilaktycznego) w ramach umowy agencyjnej lub umowy dystrybucyjnej.</t>
  </si>
  <si>
    <t>A Maltese start-up company involved in 3D printing is looking for suppliers/distributors/manufacturers of PLA (Polylactic acid) pellets for a commercial agency agreement or for a distribution agreement.</t>
  </si>
  <si>
    <t>BRRO20171121001</t>
  </si>
  <si>
    <t>BRRO20171207001</t>
  </si>
  <si>
    <t>Rumuński dystrybutor kosmetyków naturalnych, naturalnych suplementów diety i zdrowej żywności poszukuje naturalnych, ECO, BIO surowców, żywności i kosmetyków do sprzedaży we własnym wyspecjalizowanym sklepie w Rumunii, na podstawie umowy dystrybucyjnej.</t>
  </si>
  <si>
    <t>A Romanian distributor of natural cosmetics, natural supplements and healthy food is looking for natural, ECO, BIO raw materials, foods and cosmetics to be sold in its own specialized store in Romania, based on a distribution agreement.</t>
  </si>
  <si>
    <t>BRBE20171122001</t>
  </si>
  <si>
    <t>Przedsiębiorstwo belgijskie specjalizuje się w środkach czyszczących przeznaczonych na rynek flexoprintingu. Poszukuje dostawców sody oczyszczonej do stosowania w systemie czyszczenia strumieniowo-ściernego. Soda służy do czyszczenia walców aniloksalnych przez oczyszczenie powierzchni Firma poszukuje dostawców w ramach umowy dystrybucyjnej.</t>
  </si>
  <si>
    <t>The Belgian company is specialised in cleaners for the flexoprinting market. It is looking for suppliers of baking soda for use in a baking soda blast cleaning system. The soda is used to clean anilox rollers by blasting the surface with this baking soda. The SME is looking for suppliers for a distribution agreement.</t>
  </si>
  <si>
    <t>BRUK20171129002</t>
  </si>
  <si>
    <t>Brytyjska firma specjalizująca się w energii odnawialnej opracowała system gospodarki odpadami, który umożliwia przekształcanie odpadów organicznych w energię, nawozy sztuczne i wodę dla zrównoważonego sektora budownictwa. Firma poszukuje długoterminowego partnera w Europie z wyłączeniem Wielkiej Brytanii w celu zawarcia umowy produkcyjnej/montaż instalacji elektrycznych, mechanicznych i rurociągowych. Firma będzie potrzebowała zdolności do obsługi, instalacji i konserwacji kontenerów wysyłkowych 20''.</t>
  </si>
  <si>
    <t>A UK company specialised in renewable energy has developed a waste management system that enables the transformation of organic waste into energy, fertiliser and water for the sustainable construction sector. The company is seeking a long term partner in Europe excluding UK for a manufacturing/assembly agreement for electrical, mechanical and piping assembly. The company will need the capability to handle 20’ shipping containers and to ideally provide installation and maintenance.</t>
  </si>
  <si>
    <t>BRUK20171122001</t>
  </si>
  <si>
    <t>Założony w Wielkiej Brytanii dostawca specjalizujący się w dostarczaniu oprzyrządowania laboratoryjnego i materiałów eksploatacyjnych/reagentów poszukuje nowych produktów w swoich czterech działach: biologii komórkowej, biologii molekularnej, kwantyfikacji/ wykrywania i mikroskopii elektronowej. Firma prowadzi sprzedaż bezpośrednio do ośrodków akademickich, przemysłowych, biotechnologicznych, kontraktowych organizacji badawczych. Oferuje ona umowę dystrybucyjną dotyczącą reprezentowania innowacyjnych instrumentów, w szczególności od spółek spin out na rynki Wielkiej Brytanii i Irlandii.</t>
  </si>
  <si>
    <t>Established UK supplier specialising in the supply of laboratory instrumentation and consumables/reagents is looking for new products across its four divisions: cell biology, molecular biology, quantification/detection and electron microscopy. The company sells directly to academia, industry, biotech, contract research organisations. It is offering distribution agreement for representing innovative instrumentation especially from spin out companies to the UK and Irish markets.</t>
  </si>
  <si>
    <t>BRNL20171121001</t>
  </si>
  <si>
    <t>BRRO20171031001</t>
  </si>
  <si>
    <t>Rumuńskie MŚP rozwinęło silną sieć dystrybucji dla lokalnych i zagranicznych dostawców elementów złącznych i systemów mocowania. Firma posiada znaczną powierzchnię magazynową. Spółka jest skłonna działać jako dystrybutor do sprzedaży produktów innych firm w ramach umowy o świadczenie usług dystrybucyjnych.</t>
  </si>
  <si>
    <t>A Romanian SME has developed a strong distribution network, for local and foreign suppliers of fasteners and fixing systems. The company owns significant self storage spaces. The company is willing to act as a distributor to sell other companies' products in the frame of a distribution services agreement.</t>
  </si>
  <si>
    <t>BRME20160920001</t>
  </si>
  <si>
    <t>BRUA20171128001</t>
  </si>
  <si>
    <t>Firma, specjalizująca się w kosmetologii, poszukuje profesjonalnych kosmetyków (do pielęgnacji twarzy i ciała) oraz urządzeń medycznych (urządzenia kosmetyczne do pielęgnacji twarzy i ciała - odparowywacze, fonoforeza ultradźwiękowa, myjka ultradźwiękowa itp.) producentów z krajów europejskich i azjatyckich do dystrybucji swoich produktów na rynku ukraińskim. Spółka jest zainteresowana nawiązaniem długoterminowej współpracy w formie umowy o świadczenie usług dystrybucyjnych.</t>
  </si>
  <si>
    <t>The company, specialized in skin-services, is looking for professional cosmetics (for face and body care) and medical devices (cosmetology devices for face and body - vaporizers, ultrasonic phonophoresis,ultrasonic scrubber etc.) manufacturers from European and Asian countries to distribute their products on the Ukrainian market. The company is interested in establishing long term cooperation in the form of a distribution service agreement.</t>
  </si>
  <si>
    <t>BRBE20171124001</t>
  </si>
  <si>
    <t>Firma belgijska dystrybuuje własne krzesełko dziecięce. Poszukuje obecnie wysokiej jakości produktów przeznaczonych na ten sam rynek do dystrybucji wraz z krzesłem. Firma poszukuje partnerów, którzy posiadają wysokiej jakości produkt w segmencie niemowląt i dzieci i chcą wejść na rynek belgijski, holenderski i/lub francuski.</t>
  </si>
  <si>
    <t>A Belgian company is distributing its own baby and child chair. They are looking for high quality products aimed at the same market to distribute along with their chair. The company is looking for partners that have a high-quality product in the baby and child segment and is looking to expand into the Belgian, Dutch and/or French market.</t>
  </si>
  <si>
    <t>BRCZ20171205001</t>
  </si>
  <si>
    <t>Czeska firma zajmująca się opracowywaniem, produkcją i dostarczaniem technologii oczyszczania ścieków, uzdatniania wody i powietrza oraz energii poszukuje partnerów do współpracy z ciekawymi pomysłami w projektach badawczych dotyczących uzdatniania wody. Partner powinien być podwykonawcą rozwiązań przesyłowych, które mogłyby zostać przeniesione na inne dziedziny. Rozważa się współpracę na podstawie podwykonawstwa. Firma współpracuje z wieloma instytucjami akademickimi.</t>
  </si>
  <si>
    <t>The Czech company involved in the development, production and delivery of technologies for waste water treatment, water and air treatment and energy is looking for cooperation partners with interesting ideas in research projects dealing with water treatment. The partner should be a subcontractor of transmission solutions which could be transferred to other fields. The cooperation on the basis of subcontracting is considered. The company is cooperating with many academic institutions.</t>
  </si>
  <si>
    <t>BRFR20171123001</t>
  </si>
  <si>
    <t>Francuska firma projektowa zajmująca się zielonymi, innowacyjnymi projektami opracowała elektroniczne urządzenie solarne, które ma być produkowane tanio i dystrybuowane w krajach rozwijających się po stosunkowo niskiej cenie. Nowa i proekologiczna lampa składa się z korka. To MŚP z siedzibą w Paryżu poszukuje możliwości współpracy na podstawie umowy outsourcingowej z zagraniczną firmą na zakup aglomerowanych arkuszy korka dostosowanych do potrzeb tego urządzenia.</t>
  </si>
  <si>
    <t>A French design company dealing with green, innovative projects has developed a solar electronic device to be produced at a low cost and distributed at a proportionally low price in developing countries.This new and eco-friendly lamp is composed of cork. This SME based in Paris is looking for an outsourcing agreement with a foreign company to purchase agglomerated cork sheet adapted to the needs of this device.</t>
  </si>
  <si>
    <t>BRUK20171127001</t>
  </si>
  <si>
    <t>BRCY20170215001</t>
  </si>
  <si>
    <t>Hurtownia cypryjska poszukuje producentów odparowanego płynu hydrowęglowego (D60 lub D80) w Europie i poza jej granicami w ramach umów agencyjnych i dystrybucyjnych. Spółka cypryjska chciałaby działać jako agent i/lub dystrybutor, aby reprezentować i/lub sprzedawać produkty potencjalnych partnerów na Cyprze.</t>
  </si>
  <si>
    <t>A Cypriot wholesaler is looking for producers of de-aromatised hydro carbon fluid (D60 or D80) in Europe and beyond in the frame of commercial agency and distribution services agreements. The Cypriot company would like to act as an agent and/or distributor to represent and/or sell the potential partners’ products in Cyprus.</t>
  </si>
  <si>
    <t>BRUK20171208001</t>
  </si>
  <si>
    <t>BOQA20171127001</t>
  </si>
  <si>
    <t>This Qatari dry nuts roasting company is a sister company from a Swedish group. It manufactures snacks and dry roasted products. The company seeks distributors and trade agents in Europe, Asia, Africa, America &amp; Middle East.</t>
  </si>
  <si>
    <t>Hiszpańska firma z siedzibą w północno-zachodniej Hiszpanii, producent maszyn do prac badawczo-rozwojowych w branży handlu kamieniami z ponad 30-letnim doświadczeniem, poszukuje umów agencyjnych lub usług dystrybucyjnych dla tego opatentowanego złącza, zdolnego do topienia większości materiałów stosowanych na blaty, w tym ceramiczne, kwarc, granit i marmury, na miejscu, umożliwiając łatwą obsługę i szybki montaż, niezależnie od wielkości i projektu.</t>
  </si>
  <si>
    <t>BODE20171120001</t>
  </si>
  <si>
    <t>Firma Medical travel facilitator pomaga pacjentom dotrzeć do najlepszych prywatnych klinik w Polsce. Firma zapewnia konsultacje i porady w zakresie planowanego leczenia oraz pomaga w organizacji podróży. Specjalizują się w ortopedii, okulistyce, NanoKnife i wielu innych. Firma chciałaby współpracować z placówkami medycznymi w Europie - domami opieki, klinikami, domami spokojnej starości, fundacjami pacjentów, biurami podróży w celu promowania i rekomendowania naszych usług na podstawie umowy agencyjnej.</t>
  </si>
  <si>
    <t>Medical travel facilitator helps patients reach the best private clinics in Poland. Comany provide consultations and advice in the field of planned treatment and assist in travel arrangements. They specialise in orthopaedics, ophthalmology, NanoKnife and more. They would like to cooperate with medical facilities in Europe – nursing homes, clinics, retirement houses, Patient foundations, travel agencies to promote and recommend our services based on the agency contract.</t>
  </si>
  <si>
    <t>Polska firma specjalizująca się w produkcji mebli drewnianych poszukuje dystrybutorów i oferuje moce produkcyjne oraz usługi podwykonawstwa dla partnerów z UE. Produkowane są meble z drewna litego i sosnowego z litego drewna do domu i biura. Rozważana jest współpraca z partnerami handlowymi w oparciu o umowę o świadczenie usług dystrybucyjnych. Firma oferuje również zdolności produkcyjne dla wykonawców w ramach umów na usługi produkcyjne i podwykonawstwo</t>
  </si>
  <si>
    <t>BONL20171127002</t>
  </si>
  <si>
    <t>Ormiańska firma, założona w 2005 roku, specjalizuje się w produkcji szerokiej gamy herbat ziołowych. W szczególności firma produkuje ziołowe herbaty i mieszanki, takie jak tymianek, koper, mięta, rumianek, eukaliptus, herbata dziurawca (hypericum) itp. Firma poszukuje partnerów do współpracy w ramach umowy o świadczenie usług dystrybucji.</t>
  </si>
  <si>
    <t>BOPL20161118001</t>
  </si>
  <si>
    <t>Polskie MŚP opracowało animacje i wizualizacje 3D do celów marketingowych dla wielu klientów. Firma chciałaby oferować swoje usługi zagranicznym partnerom biznesowym. Firma jest zainteresowana zawarciem umowy o świadczenie usług.</t>
  </si>
  <si>
    <t>The Polish SME has developed animations and 3D visualizations for marketing or explanatory purposes for multiple customers. The company would like to offer its services for foreign business partners. The company is interested in establishing a services agreement.</t>
  </si>
  <si>
    <t>Brytyjska firma produkująca inhibitory piany pojedynczego produktu do przetwarzania buraków cukrowych lub warzyw korzeniowych na etapach zarówno zimnych, jak i gorących poszukuje firm z wiedzą branżową, które mogłyby działać jako ich dystrybutorzy reprezentujący swoje produkty w przemyśle spożywczym / przetwórstwa cukru. Produkt bardzo skutecznie zmniejsza zużycie produktu w porównaniu z produktami konkurencji. Jest również certyfikowany jako zgodny z koszernością i halą, jak również z amerykańską certyfikacją FDA.</t>
  </si>
  <si>
    <t>Rumuńska firma produkuje plastikowe przedmioty do użytku przemysłowego i konsumpcyjnego. Firma poszukuje współpracy z partnerem europejskim na podstawie umowy podwykonawstwa.</t>
  </si>
  <si>
    <t>A Romanian company produces plastic objects for industrial and consumer use. Company is looking for cooperation with a European partner based on subcontracting agreement.</t>
  </si>
  <si>
    <t>Cypryjska firma, specjalizująca się w produkcji oliwy z oliwek z pierwszego tłoczenia, poszukuje partnerów w ramach umowy o pośrednictwie handlowym i dystrybucji. Potencjalni partnerzy powinni reprezentować i sprzedawać produkt firmy cypryjskiej klientom w swoich krajach.</t>
  </si>
  <si>
    <t>Słoweńska firma zatrudniająca 35 doświadczonych specjalistów zajmujących się produkcją zimową (pługi śnieżne, rozrzutniki) i letnią użytecznością publiczną (siekiery do rąbania drzewa i gałęzi, kosiarki, zamiatarki uliczne) oraz sprzęt rolniczy (ładowacze czołowe, hydraulika przednia) poszukuje dystrybutorów do współpracy za pośrednictwem umów agencyjnych lub umów dystrybucyjnych.</t>
  </si>
  <si>
    <t>BOEE20170828003</t>
  </si>
  <si>
    <t>Słowacka firma rodzinna oferuje innowacyjne pompy ciepła, które gwarantują najbardziej wydajną pracę. To rozwiązanie jest przyjazne dla środowiska Firma poszukuje dystrybutorów swoich produktów za granicą bez preferencji krajowych. Chcieliby współpracować za pośrednictwem agencji handlowej i umowy o świadczenie usług dystrybucyjnych.</t>
  </si>
  <si>
    <t>The Slovak family-owned company is offering innovative heat pumps which guarantee the most efficient operation. This solution is energy friendly and also friendly to the environment. The company is looking for distributors of its products abroad with no country preference. They would like to cooperate via commercial agency and distribution services agreement.</t>
  </si>
  <si>
    <t>Francuska firma, działając jako wyspecjalizowany agent sprzedaży francuskich winnic i sprzedając wina profesjonalistom, restauracjom, sklepom winiarskim, hurtownikom i detalistom we Francji poszukuje partnerów biznesowych w Europie zainteresowanych katalogiem francuskich win. Produkty to przede wszystkim wina organiczne i musujące. Firma jest zainteresowana omówieniem umowy agencyjnej lub umowy o świadczenie usług dystrybucyjnych z potencjalnymi partnerami.</t>
  </si>
  <si>
    <t>The French company, acting as a specialized sales agent for French vineyards and selling wines to professionals, restaurants, wine shops, wholesalers and retailers in France is looking for business partners in Europe interested in its catalog of French wines. The products are mainly organic wines and sparkling. The company is interested in discussing commercial agency agreement or distribution services agreement with potential partners.</t>
  </si>
  <si>
    <t>MŚP z Grecji opracowało platformę internetową, która świadczy usługi konsultingowe za pomocą ankiet i kalkulatorów potencjalnym przedsiębiorcom potrzebującym wskazówek dotyczących rozpoczęcia działalności. Grecka firma poszukuje partnerów, firm komunikacyjnych i / lub marketingowych z doświadczeniem w zakresie usług informatycznych, aby stworzyć długoterminową agencję handlową w celu promowania platformy</t>
  </si>
  <si>
    <t>An SME from Greece has developed an online platform, which provides consulting services through the use of questionnaires and calculators to prospective entrepreneurs who need guidance on starting their business. The Greek company is looking for partners, communication and/or marketing companies with experience in IT services, to establish long term commercial agency in order to promote the platform.</t>
  </si>
  <si>
    <t>Rosyjska firma specjalizuje się w produkcji odzieży wierzchniej do podróży i życia miejskiego: wygodne i wysokiej jakości kurtki na zimę, wiosnę, jesień i lato są specjalnie zaprojektowane dla osób spędzających dużo czasu na świeżym powietrzu. Firma poszukuje partnerów handlowych i partnerstwo w ramach umowy o świadczenie usług dystrybucyjnych</t>
  </si>
  <si>
    <t>Russian company specializes in the production of outwear for traveling and city life: comfortable and high-quality jackets for winter, spring, autumn, and summer are specially designed for people who spend a lot of time outdoors.The company is looking for trade partners and partnership in the framework of distribution services agreement</t>
  </si>
  <si>
    <t>Chorwacki producent wysokiej jakości sufitów metalowych, profili płyt kartonowo-gipsowych, aluminiowych fasad i specjalnych profili, oferuje swoje usługi w formie umowy outsourcingowej (wyposażenie wszelkiego rodzaju lokali i hal / domów, montaż profili i fasad), ale także poszukuje dla przedstawicieli (agentów) za pośrednictwem umowy agencyjnej.</t>
  </si>
  <si>
    <t>Grecka firma, producent naturalnych i organicznych kosmetyków i perfum, takich jak produkty do pielęgnacji ciała, produkty do pielęgnacji domowej i delikatne perfumy, poszukuje partnerów w UE i krajach trzecich. Firma oferuje umowę o świadczenie usług dystrybucji, a także umowę dotyczącą produkcji pod marką własną.</t>
  </si>
  <si>
    <t>The Greek company, a producer of natural and organic cosmetics &amp; perfumes such as body care products, home care products and fine fragrances is looking for partners in EU and third countries. The company is offering distribution services agreement as well as manufacturing agreement under private label.</t>
  </si>
  <si>
    <t>A Romanian producer of ecological sea buckthorn with high functional and therapeutic benefits is looking for partners from the food and pharma industries to use the berries in their production processes. The client is interested to close distribution agreements directly with manufacturers/producers from the two industries above mentioned.</t>
  </si>
  <si>
    <t>BOCZ20171106001</t>
  </si>
  <si>
    <t>Czeska firma oferuje nowe projekty dotyczące wyposażenia drzwi, szczególnie klamki, okucia, zawiasy, zamki itp. Unikatowe wzornictwo oferowane jest we wszystkich modelach - kute, stal nierdzewna, mosiądz, ale także w specjalistycznych produktach, takich jak uchwyty i zamki bezpieczeństwa lub luksusowa linia uchwytów i okuć. Firma poszukuje partnerstwa opartego na usługach dystrybucyjnych, zwłaszcza odsprzedawców lub wyspecjalizowanych sklepów lub agencji powiązanych z producentami drzwi i projektantami.</t>
  </si>
  <si>
    <t>BOTR20171208001</t>
  </si>
  <si>
    <t>Turkish well-known manufacturer of internal and external orthopedic implants is looking for distributorship and/or subcontracting agreements with partners who would like to act as a distributor of the company or would like to work under a subcontracting agreement.</t>
  </si>
  <si>
    <t>Litewska firma promuje zdrowy styl życia i produkuje funkcjonalne produkty spożywcze w proszku, jak np. różne jagody, warzywa i nasiona . Obecnie poszukuje partnerów za granicą w ramach umów o świadczenie usług dystrybucji, pośrednictwa handlowego lub usług.</t>
  </si>
  <si>
    <t>A Lithuanian company is fostering healthy lifestyle traditions and produces functional products, such as a variety of berries, vegetables and seeds powder. It is now looking for the partners abroad under the distribution services, commercial agency or services agreements.</t>
  </si>
  <si>
    <t>Firma z Singapuru produkuje i specjalizuje się w aparatach ortodontycznych (metalowych i ceramicznych, taśmach molowych, drutach łukowych, elastomerach, wybielaczach zębów) i jest zainteresowana pozyskaniem dystrybutorów w Europie za pośrednictwem umowy o świadczenie usług dystrybucji.</t>
  </si>
  <si>
    <t>The Singapore company manufactures and specializes in dental braces (metal and ceramic, molar bands, arch wires, elastomeric, teeth-whitening) and is interested to appoint distributors in Europe through a distribution service agreement.</t>
  </si>
  <si>
    <t>Słoweńska firma opracowała narzędzie multimedialne dla osób niewidomych i niedowidzących, które pozwala im czuć kształty na standardowym ekranie dotykowym. Użytkownik może rysować, uczyć się skryptu brajlowskiego, tworzyć i udostępniać zawartość lub grać w gry. Firma poszukuje nowych partnerów, którzy mogą wprowadzić to rozwiązanie dla organizacji dla niewidomych i niedowidzących w krajach sieci, na podstawie umowy o świadczenie usług dystrybucyjnych.</t>
  </si>
  <si>
    <t>A Slovenian company developed a multimedia tool for blind and visually impaired people which enables them to feel shapes on a standard touch screen. User can draw, learn Braille script, create and share content or play games. Company is looking for new partners which can introduce this solution to the organisations for the blind and visually impaired people in certain countries under distribution services agreement.</t>
  </si>
  <si>
    <t>BOUK20171115001</t>
  </si>
  <si>
    <t>Cyfrowa agencja z siedzibą we wschodniej Anglii ma bardzo zrównoważony zestaw technologii i marketingu. Treści są planowane i realizowane dla kampanii w mediach społecznościowych, z uwzględnieniem szczegółowych wymagań marki lub produktu, a następnie dokładnie monitorowane. Wyniki często wykazują bardzo wysoką penetrację i pozytywne opinie, a także ogólną poprawę sprzedaży produktów. Właściciele marek i produktów są poszukiwani w celu zawarcia umów usługowych.</t>
  </si>
  <si>
    <t>A digital agency based in the East of England has a very balanced skillset in technology and marketing. Content is planned and realised for social media campaigns, with consideration for the detailed requirements of the brand or product, followed by close monitoring. The results frequently show very high penetration and positive feedback, as well as an overall improvement in product sales. Brand and product owners are sought for service agreements.</t>
  </si>
  <si>
    <t>Największa węgierska prywatna firma farmaceutyczna poszukuje możliwości uzyskania licencji na produkt leczniczy zawierający wapń i witaminę D3 bez recepty (OTC) z pozwoleniem na wzajemne uznawanie (MRP) w kilku krajach Unii Europejskiej. Firma oferuje również produkcję tego produktu.</t>
  </si>
  <si>
    <t>Largest Hungarian private-owned pharmaceutical company is looking for out-licensing opportunities for its calcium and vitamin D3 combination over the counter (OTC) medicinal product with a Mutual Recognition Procedure (MRP) authorization in several European Union countries. The company is also offering to manufacture the product.</t>
  </si>
  <si>
    <t>Holenderskie MŚP ma silną pozycję w zakresie wprowadzania odżywek sportowych na rynki Europy Zachodniej. Prawa własności są powiązane ze znanymi komercyjnymi kanałami telewizyjnymi, które koncentrują się na aktywnościach na wolnym powietrzu. W oparciu o silną pozycję praw własności w Niemczech, Austrii i Szwajcarii, holenderskie MŚP szuka umów handlowych z partnerami dystrybucyjnymi i agencjami, które docierają do docelowej grupy sportowców sportów ekstremalnych.</t>
  </si>
  <si>
    <t xml:space="preserve">  
29/12/2018</t>
  </si>
  <si>
    <t>BOSK20171130001</t>
  </si>
  <si>
    <t>Młoda słowacka firma działająca głównie w sąsiednich krajach oferuje opatentowaną technologię plastikowych butelek wielokrotnego użytku, nadających się do użytku przemysłowego. Firma oferuje również specjalnie opracowaną maszynę do przepakowywania, plastikowe butelki, specjalną folię, nadającą się do dalszego użytku i własny system kolekcjonerski. Firma chciałaby rozpocząć nową długoterminową współpracę w ramach umowy o świadczenie usług dystrybucyjnych, która pozwala na dostarczanie produktów termicznych lub umowy produkcyjnej z zagranicznym producentem.</t>
  </si>
  <si>
    <t>Francuska firma produkująca tłuszcze zwierzęce, odwodnione i hydrolizowane białka zwierzęce poszukuje dystrybutorów na następujących rynkach: karmy dla ryb, karmy dla zwierząt domowych, karma dla innych zwierząt, nawozy organiczne, oleochemia i odnawialne źródła energii. Umowy o usługi dystrybucji są poszukiwane.</t>
  </si>
  <si>
    <t>A French company producing animal fats, dehydrated and hydrolyzed animal proteins is looking for distributors in the following markets: aquafeed, petfood, animal feed, organic fertilizer, oleochemistry, renewable energies. Distribution services agreements are sought.</t>
  </si>
  <si>
    <t>Hiszpańska firma specjalizująca się w Big Data, analityce danych, systemach informacyjnych, MRO (konserwacja, naprawy i operacje) oraz konserwacji predykcyjnej. Firma poszukuje partnerów zainteresowanych wdrożeniem innowacyjnych i niestandardowych rozwiązań w zakresie optymalizacji wydajności, Przemysłu 4.0 oraz prawa zatrudnienia i świadczeń (produktywność) . Firma poszukuje umów podwykonawstwa i umów agencyjnych.</t>
  </si>
  <si>
    <t>Spanish company specialized in Big Data, data analytics, information systems, MRO (Maintenance, Repair and Operations) and predictive maintenance is looking for partners interested in implementing innovative and customized solutions for performance efficiency optimisation, Industry 4.0 and employment &amp; benefit law (productivity). The company is looking for subcontracting and commercial agency agreements.</t>
  </si>
  <si>
    <t>Łotewska firma zajmująca się rozwiązaniami do monitoringu technicznego systemów płatności sieciowych i bankomatów, digitalizacji przemysłowej i diagnostyki sprzętu produkcyjnego poszukuje agentów handlowych, którzy byliby w stanie reprezentować firmę dla ostatecznych klientów, integratorów systemów i producentów na podstawie umowy agencyjnej. Możliwa jest również współpraca na podstawie umowy licencyjnej.</t>
  </si>
  <si>
    <t>The Latvian company involved in the technical monitoring solutions for network payment systems and ATM's, industrial digitalisation and diagnostics for manufacturing equipment is looking for commercial agents who would be able to represent the company to ultimate customers, system integrators and manufacturers under commercial agency agreement. A white label solution under commercial license agreement is also possible.</t>
  </si>
  <si>
    <t>Litewska firma doradcza ds. Zarządzania poszukuje innowacyjnych firm z branży elektroniki, informatyki lub robotyki, które chcą przenieść część swoich działań badawczo-rozwojowych na Litwę i dołączyć do wniosku o program finansowania strukturalnego (Smart FDI) w ramach umowy o wspólnym przedsięwzięciu. Firma poszukuje partnerów o średniej skali projektów 0,5 - 2 mln EUR, oferując przygotowanie aplikacji, doradztwo i zarządzanie projektami za 10% udziałów. Finansowanie jest dostępne dla różnych działań badawczo-rozwojowych.</t>
  </si>
  <si>
    <t>A Lithuanian management consultancy company is looking for innovative electronics, IT or robotics companies wanting to transfer a part of their R&amp;D activities to Lithuania and join the application for a structural funding programme (Smart FDI) under a joint venture agreement. Company seek partners with medium scale projects 0.5 - 2 mln EUR offering application preparation, consultancy and project management responsibilities for 10% stake. Funding is available for various caliber R&amp;D activities.</t>
  </si>
  <si>
    <t>Hiszpańska nagrodzona winiarnia rodzinna produkuje szeroką gamę win pochodzących z Ribera de Duero, Rueda, Toro, Cigales i Rioja. Firma ma doświadczenie we współpracy międzynarodowej. Winiarnia posiada europejski certyfikacji jakości. Umowy handlowe i umowy o świadczenie usług dystrybucyjnych mają na celu promocję ich win.</t>
  </si>
  <si>
    <t>BOIT20160418002</t>
  </si>
  <si>
    <t>Włoska firma, specjalizująca się w produkcji, pakowaniu i dystrybucji wysokiej jakości oliwy z oliwek z pierwszego tłoczenia, oferuje swoje produkty dystrybutorom i przedstawicielom handlowym z doświadczeniem w branży dla smakoszy, którzy mogą wprowadzić je na swoje lokalne rynki. Oliwa z oliwek z pierwszego tłoczenia z regionu Liguria ma chronioną nazwę pochodzenia i innowacyjne opakowanie (butelka aluminiowa).</t>
  </si>
  <si>
    <t>An Italian company, specialized in production, packaging and distribution of high-quality extra virgin olive oil, offers its products to distributors and commercial agents with experience in the gourmet sector who can introduce them into their own local markets. The extra virgin olive oil from Liguria region has protected designation of origin and an innovative packaging (aluminium bottle).</t>
  </si>
  <si>
    <t>17/12/2018</t>
  </si>
  <si>
    <t>BOFI20171213001</t>
  </si>
  <si>
    <t>Fińska firma, założona w 1979 roku, specjalizuje się w produkcji wykładzin winylowych i płytek. W swojej produkcji wykorzystują specjalnie zaprojektowane tworzywa sztuczne wykonane w tym celu. Wszystkie produkowane podłogi i płytki są trwałe, bezpieczne i łatwe w utrzymaniu. Produkty są używane zarówno w domach, jak i miejscach publicznych. Firma eksportuje do ponad 10 krajów, a w celu poszerzenia sieci sprzedaży poszukuje nowych partnerów do umowy o świadczenie usług dystrybucyjnych w Europie i Azji.</t>
  </si>
  <si>
    <t>Niemiecka firma, założona w 2003 roku, specjalizuje się w produkcji i rozwoju systemów hydroizolacji i oferuje profesjonalne systemy uszczelniające dla nowych i starych budynków. Firma poszukuje partnerów handlowych w Europie, posiadających doświadczenie w zabezpieczaniu przed wilgocią, remediacji wtrysku, tunelach i uszczelnieniach, gotowych do zawarcia umowy agencyjnej lub umowy dystrybucyjnej.</t>
  </si>
  <si>
    <t>The German company, founded in 2003, specializes in manufacturing and developing of waterproofing systems and offers professional sealing systems for new and old buildings. The company is looking for sales partners in Europe with experience in damp proofing, injection work remediation, tunnels and sealing willing to enter commercial agency or distribution services agreement.</t>
  </si>
  <si>
    <t>Słoweńska mała firma z branży ICT zorientowana na rozwój i produkcję nowych innowacyjnych produktów Z-Wave Smart Home, które zapewniają klientom komfort, oszczędność energii i bezpieczeństwo, poszukuje kilku segmentów dystrybutorów dla swoich produktów, takich jak sklepy internetowe, narzędzia, deweloperzy , firmy telekomunikacyjne i inni zainteresowani dystrybutorzy. Firma oferuje umowę o świadczenie usług dystrybucyjnych.</t>
  </si>
  <si>
    <t>BOLV20171031001</t>
  </si>
  <si>
    <t>Producent wyrobów drewnianych z Łotwy produkuje wysokiej jakości deski wykończeniowe do ścian sauny i ławek oraz gotowe sauny w formie beczki. Firma poszukuje partnerów handlowych na mocy umowy agencyjnej na sauny beczkowe i dystrybutora w ramach umowy dystrybucyjnej na deski do sauny.</t>
  </si>
  <si>
    <t>Wood product manufacturer from Latvia produces high-quality aspen interior finishing boards for sauna walls and benches, ready-made barrel saunas is looking for trade partners under commercial agency agreement for barrel saunas and distributor under distribution agreement for sauna boards.</t>
  </si>
  <si>
    <t>Jordańska firma przemysłowa jest wiodącą firmą produkującą wszelkiego rodzaju detergenty, w szczególności produkty gospodarstwa domowego, tkaniny i produkty do pielęgnacji ciała z sześcioma markami zarejestrowanymi pod międzynarodową nazwą. Firma posiada linię detergentów do pielęgnacji domowej, w której zamierza rozszerzyć swój rynek o rynek UE, dlatego firma poszukuje agentów handlowych i dystrybutorów, którzy mają doświadczenie w dziedzinie detergentów z odpowiednią bazą danych.</t>
  </si>
  <si>
    <t>A Jordanian industrial company is a leading company in manufacturing all types of detergents, particularly household, fabric and personal care products with six brands registered with its name internationally. The company has a line of home care detergents in which it is looking to expand their market to include the EU market, therefore the company is seeking commercial agents and distributors who have the experience in detergents field with the relevant database.</t>
  </si>
  <si>
    <t>Czeska firma specjalizuje się w projektowaniu i produkcji dostosowanych do potrzeb klienta zaawansowanych technologicznie przyrządów naukowych, które odpowiadają specyficznym potrzebom badawczo-rozwojowym w zakresie elektroniki, optoelektroniki, automatyzacji mikropozycjonowania, diagnostyki plazmowej, kontroli próżni i wysokiego napięcia. MŚP jest zainteresowane umową agencyjną i / lub umową o świadczenie usług dystrybucyjnych.</t>
  </si>
  <si>
    <t>A Czech company specializes in design and manufacturing of bespoke high-tech scientific instrumentation that fit specific R&amp;D needs in electronics, optoelectronics, micro-positioning automation, plasma diagnostics, vacuum control and high-voltage sectors. The SME is interested in a commercial agency agreement and/or a distribution services agreement.</t>
  </si>
  <si>
    <t>Łotewska firma informatyczna z 25-letnim doświadczeniem w branży IT i telekomunikacyjnej poszukuje partnerów z branży telekomunikacyjnej, IT, logistycznej, projektowej i budowlanej oraz finansowej do współpracy w ramach umowy usługowej. Firma szczególnie poszukuje współpracy z potencjalnymi partnerami z innych krajów, którzy są zainteresowani założeniem firmy na Łotwie.</t>
  </si>
  <si>
    <t>BORO20171122001</t>
  </si>
  <si>
    <t>Brytyjska firma poszukuje dystrybutorów i agentów sprzedaży w całej Europie, oferując gamę części do samochodów z układem kierowniczym i zawieszenia oraz komponentów przemysłowych.</t>
  </si>
  <si>
    <t>A UK company is looking for distributors and sales agents across Europe for its range of steering and suspension car parts and industrial components.</t>
  </si>
  <si>
    <t>Rumuńska firma jest aktywna w branży obróbki metali od ponad 5 lat, mając zdolność do świadczenia różnych rodzajów usług obróbki metali, takich jak formowanie, cięcie i łączenie. Firma może dostarczyć różnego rodzaju konstrukcje metalowe, obróbkę żelaza i stali, a także inne usługi przetwarzania, takie jak cięcie, gięcie, montaż, czyszczenie mechaniczne i barwienie. Firma oferuje swoje usługi, chcąc działać jako podwykonawca.</t>
  </si>
  <si>
    <t>The Romanian company is active in the field of metalworking for over 5 years, having the abitity to to provide different types of metalworking services such as forming, cutting and joining. The company can provide various types of metallic structures, iron and steel processing, as well as other processing services such as cutting, bending, assembly, mechanical cleaning and dyeing. The company is offering its services, willing to act as a subcontractor.</t>
  </si>
  <si>
    <t>Szwedzkie studio gier wirtualnych / rozszerzonej rzeczywistości (VR/AR) poszukuje nowych inwestorów. Od pierwszego uruchomienia w 2016 roku ich gry osiągnęły najlepsze wyniki na różnych listach sprzedaży. Obecne finansowanie pokrywa działalność do roku 2018 r. Nowe potrzebne środki to około 3 mln EUR. Poszukiwany jest partner do umowy finansowej.</t>
  </si>
  <si>
    <t>A Swedish SME virtual/augmented reality (VR/AR) games studio is looking for new investors. Since their first launch in 2016, their games have achieved top scores on various sales lists. Present funding covers the business until summer 2018, and the new funding needed amounts to around 3 M€. Thus, the type of partnership sought is of a financial agreement character.</t>
  </si>
  <si>
    <t>BOCY20170420001</t>
  </si>
  <si>
    <t>Cypryjska firma specjalizująca się w produkcji mrożonek, takich jak ciasta, makarony, pizze i inne pakowane produkty poszukuje umów pośrednictwa handlowego i dystrybucyjnych. Potencjalni zagraniczni partnerzy powinni działać jako pośrednicy i dystrybutorzy, aby reprezentować i sprzedawać produkty cypryjskiej firmy w swoich krajach.</t>
  </si>
  <si>
    <t>A Cypriot company specialized in the production of frozen foods such as pies, pastas, pizzas, and other packed products is looking for commercial agency and distribution services agreements. Potential partners from abroad should act as agents and distributors in order to represent and sell the Cypriot company’s products in their countries.</t>
  </si>
  <si>
    <t>BOCL20160330002</t>
  </si>
  <si>
    <t>Chilean company specialized in manufacturing metallurgical powder based on copper, with high purity to the technological, electronic, pharmaceutics, textile industries and others is offering its products to distributors and commercial agents from Europe, who can represent the company in their countries. The company also looks for partners from these countries interested in setting up a joint venture or subcontracting agreement.</t>
  </si>
  <si>
    <t xml:space="preserve">19/12/2018 </t>
  </si>
  <si>
    <t>BORO20161125001</t>
  </si>
  <si>
    <t>Rumuńska firma turystyczna specjalizująca się w organizowaniu podróży dla miłośników fotografowania ptaków i zdjęć przyrodniczych w centrum Rumunii poszukuje komercyjnych pośredników w celu promowania swoich usług w zakresie turystyki przyrodniczej. Podczas wycieczek klienci mają możliwość obejrzenia dzikich zwierząt z Rumunii. W celu rozszerzenia działalności firma jest zainteresowana zawarciem umów pośrednictwa handlowego, by świadczyć usługi turystyczne firmom z UE.</t>
  </si>
  <si>
    <t>A Romanian tourist company specialized in arranging birding and nature photo trips in the centre of Romania is looking for commercial intermediaries to promote their services in the area of nature tourism. In trips the customers have the opportunity to see in the wild animals from Romania. The company is interested in commercial agency agreements to provide touristic activities for the companies from EU, in order to expand its activity.</t>
  </si>
  <si>
    <t>BOES20171129001</t>
  </si>
  <si>
    <t>Hiszpańskie MŚP zaprojektowało i wyprodukowało uniwersalny wieszak na mokrą odzież, który w bardzo wygodny sposób umożliwia suszenie mokrych ubrań używanych w sportach wodnych. Dzięki wbudowanym przyssawkom można go przymocować do każdej płaskiej powierzchni, np. do drzwi furgonetki . Firma jest zainteresowana zawarciem umów pośrednictwa handlowego.</t>
  </si>
  <si>
    <t>A Spanish SME has designed and manufactured a universal wetsuit hanger that allows to dry wetsuits used in any water sport in a very convenient way. It can be attached to any flat surface such as a van door thanks to the incorporated suction cups. The company is looking for commercial agency agreements.</t>
  </si>
  <si>
    <t xml:space="preserve"> 
15/12/2018</t>
  </si>
  <si>
    <t>BOUK20171129002</t>
  </si>
  <si>
    <t>BOUA20171116001</t>
  </si>
  <si>
    <t xml:space="preserve">29/12/2018 </t>
  </si>
  <si>
    <t>BOGR20171121001</t>
  </si>
  <si>
    <t>Grecka firma prywatna z ponad 60-letnim doświadczeniem w sektorze drobiarskim chce nawiązać współpracę międzynarodową. Przedsiębiorstwo poszukuje pośredników handlowych (dystrybutorów/agentów/przedstawicieli) zainteresowanych sprzedażą i/lub reprezentowaniem produktów firmy (jednodniowe pisklęta lub jaja wylęgowe) za granicą w ramach umowy pośrednictwa handlowego lub dystrybucyjnej. Przedsiębiorstwo jest również zainteresowane sprzedażą udziałów w spółce na podstawie umowy nabycia.</t>
  </si>
  <si>
    <t>A Greek privately owned company with more than 60 years’ experience in the poultry sector is looking for opportunities for international cooperation. The company seeks trade intermediaries (distributors/agents/representatives) interested in selling and/or acting as a representative for its products (day-old chicks or hatching eggs) abroad through a commercial agency or distribution services agreement. The company is also interested in selling a share of the company via an acquisition agreement.</t>
  </si>
  <si>
    <t>BOKR20171130001</t>
  </si>
  <si>
    <t>Koreańska firma specjalizująca się w elektrochemii poszukuje zagranicznych dystrybutorów dla swojego sprzętu pomiarowego, takiego jak PotentioStat (pomiar prądu elektrycznego), GalvanoStat (pomiar napięcia) i elektrochemicznej spektroskopii impedancyjnej (pomiar oporności). Urządzenia te są niezbędne do produkcji ogniw paliwowych, baterii i elektrod. Przyjazny dla użytkownika interfejs i szeroka gama metod analizy elektrochemicznej oferowane są w konkurencyjnej cenie.</t>
  </si>
  <si>
    <t>A Korean company specializing in electrochemistry is looking for overseas distributors for their measuring equipment such as PotentioStat (measures electronic current), GalvanoStat (measures voltage), and Electrochemical Impedance Spectroscopy (measures impedance). These devices are essential in the production of fuel cells, batteries and electrodes. The company's user-friendly interface and wide range of eletrochemical analysis methods are offered at a competitive price.</t>
  </si>
  <si>
    <t>BORO20171213001</t>
  </si>
  <si>
    <t>A Romanian company specialized in manufacturing metallic products like metallic lockers for files, archive shelves, dentist office furniture, work posts and similar products made from mild/stainless steel and aluminium, will extend their business by moving in a new bigger location. The company is searching for cooperation partners, from Europe, in manufacturing or by subcontracting of similar activities.</t>
  </si>
  <si>
    <t>BOUK20170919001</t>
  </si>
  <si>
    <t>BOAM20171219001</t>
  </si>
  <si>
    <t>Ta armeńska firma specjalizuje się w produkcji naturalnych, organicznie czystych herbat. Przedsiębiorstwo produkuje przede wszystkim medyczne, naturalne i organicznie czyste herbaty lecznicze: tymianek, mięta, ziziphora i lebiodka. Przedsiębiorstwo chce współpracować z pośrednikami i dystrybutorami.</t>
  </si>
  <si>
    <t>This Armenian company is specialized in production of natural, organically clean teas. In particular, the company produces medicinal, natural and organically clean teas: thyme, menthe, ziziphora and origanum. The company is looking to cooperate with agents and distributors.</t>
  </si>
  <si>
    <t>BOSI20171024001</t>
  </si>
  <si>
    <t>Słoweńska firma działająca w zakresie ICT i technologii opartych na obrazowaniu oferuje gotowe rozwiązania w zakresie systemów wizyjnych dla przemysłu tworzyw sztucznych, metalu, motoryzacyjnego, elektronicznego i farmaceutycznego na podstawie umów o świadczenie usług. Opracowana technologia przyczynia się do poprawy wydajności i jakości procesu produkcyjnego, zmniejszenia kosztów i zwiększenia zysków z produkcji.</t>
  </si>
  <si>
    <t>BONL20171211002</t>
  </si>
  <si>
    <t>Holenderska firma stworzyła platformę skoncentrowaną na potrzebach ludzi, aby zapewnić użytkownikom unikalne informacje o ich rzadkich chorobach. Ma on na celu poprawę jakości życia poprzez gromadzenie wiedzy i doświadczeń w danej społeczności i oferuje informacje na temat potencjalnego udziału w powiązanych badaniach klinicznych. W celu uwzględnienia rzadszych chorób MŚP poszukuje obecnie firm farmaceutycznych i biotechnologicznych prowadzących badania na rzadkich chorobach i potrzebujących uczestników. Współpraca może odbywać się na podstawie umowy o świadczenie usług.</t>
  </si>
  <si>
    <t>The Dutch company developed a people centred platform to provide its users with unique information about their rare disease. It aims to help improve lives by gathering knowledge and experience in a community and offers information about potential participation in related clinical trials. To cover more rare diseases the SME is now looking for pharmaceutical and biotech companies performing trials on rare diseases in need of participants and offers them services agreement.</t>
  </si>
  <si>
    <t>BORS20170208003</t>
  </si>
  <si>
    <t>BOUK20171124001</t>
  </si>
  <si>
    <t>Ta brytyjska firma oferuje luksusową gamę naturalnych produktów do pielęgnacji skóry i włosów. Ich skład jest wolny od siarczanów, parabenów i silikonów. Przedsiębiorstwo chce rozwijać swoją działalność na rynkach międzynarodowych i nawiązać współpracę z firmami z sektora zdrowia i urody w ramach umowy o świadczeniu usług dystrybucji.</t>
  </si>
  <si>
    <t>BOEE20171116001</t>
  </si>
  <si>
    <t>Estońskie MŚP specjalizuje się w projektowaniu i rozwoju oprogramowania oraz rozwiązań analityki predykcyjnej w zakresie automatyzacji procesów, integracji przemysłowej i automatyzacji. Firma oferuje swoją wiedzę i doświadczenie z zakresu wykrywania problemów biznesowych poprzez zastosowanie zaawansowanej analityki, prototypowanie oprogramowania, rozwój i integrację systemów. Główną zaletą jest wielobranżowa wiedza. Przedsiębiorstwo nawiąże współpracę na podstawie umowy o świadczeniu usług w zakresie rozwoju i partnerstwa w obrębie oprogramowania przemysłowego i analizy predykcyjnej.</t>
  </si>
  <si>
    <t>An Estonian SME is specialized in design and development of software and predictive analytics solutions in the areas of process automation, industrial integration and automation. The company offers its expertise of business problem discovery with advanced analytics, software prototyping, system development and integration. Main advantage: multi-industry in-house expertise. Seeking service agreements for development and partnership in industrial grade software and predictive analytics.</t>
  </si>
  <si>
    <t>BORO20161219004</t>
  </si>
  <si>
    <t>Rumuńska firma inżynieryjno-doradcza z ponad 26 letnim doświadczeniem w świadczeniu kompleksowych usług w zakresie projektów hydrourbanistycznych (gospodarka ściekowa, woda pitna, optymalizacja zasobów wodnych, zaopatrzenie w wodę itp.) Przedsiębiorstwo koncentruje się na optymalizacji zużywania wody i poszukuje kompleksowych rozwiązań. Oferuje współpracę w oparciu o umowę świadczenia usług.</t>
  </si>
  <si>
    <t>BOPT20170808001</t>
  </si>
  <si>
    <t>Firma z Portugalii, obecna na rynku od 2012 roku, działa w zakresie obróbki skrawaniem i wyposażenia specjalnego na podstawie rysunku 3D-CAD (projektowanie wspomagane komputerowo), prototypów, zgodnie z indywidualnymi potrzebami klientów. Przedsiębiorstwo chce nawiązać współpracę na podstawie umowy podwykonawstwa.</t>
  </si>
  <si>
    <t>A Portuguese company, present on the market since 2012, has been operating in the machining and special equipments according to the 3D-CAD (computer aided design) drawing, prototypes, in accordance to the client’s needs, is interested in a subcontracting agreement.</t>
  </si>
  <si>
    <t xml:space="preserve"> 
08/12/2018</t>
  </si>
  <si>
    <t>BOUA20170913002</t>
  </si>
  <si>
    <t>BOIT20171114001</t>
  </si>
  <si>
    <t>Włoski konsultant opracował edukacyjne oprogramowanie muzyczne, które ułatwia naukę gry na instrumencie poprzez "wskazówki", "sztuczki", sugestie i sample muzyczne. Interakcja dźwiękowa/obrazowa pomaga osobie początkującej w grze na keyboardzie lub gitarze od razu zagrać znane utwory muzyczne. Pomysłodawca poszukuje dystrybutorów w celu wprowadzenia swojego narzędzia na rynki zagraniczne.</t>
  </si>
  <si>
    <t>Italian consultant has developed an educational music software that allows to gain confidence with the instrument by "tips", "tricks", suggestions and music samples. The sounds/images interactivity helps the beginner keyboardist or guitarist to immediately play any known music tracks.The developer is looking for distributors in order to introduce its tool to foreign markets.</t>
  </si>
  <si>
    <t xml:space="preserve">04/12/2018 </t>
  </si>
  <si>
    <t>BOHU20171027001</t>
  </si>
  <si>
    <t>Dynamicznie rozwijająca się węgierska firma specjalizująca się w instalacjach/testach/obsłudze/konserwacji/doradztwie w zakresie rozwiązań IT i bezpieczeństwa oraz wszelkiego rodzaju sieci danych dla małych, średnich i międzynarodowych przedsiębiorstw poszukuje nowych projektów na podstawie umów outsourcingowych, świadczenia usług lub podwykonawstwa.</t>
  </si>
  <si>
    <t>Dynamically developing Hungarian company specialized in installation/testing/maintenance/consultancy of IT solutions and security and any kind of data network for small, medium and international enterprises and the government sector is looking for new projects in form of outsourcing, service or subcontracting agreement.</t>
  </si>
  <si>
    <t>BOJO20170801001</t>
  </si>
  <si>
    <t xml:space="preserve">18/12/2018 </t>
  </si>
  <si>
    <t>BOTR20161221005</t>
  </si>
  <si>
    <t>Turecka firma produkuje części zamienne i wyposażenie dla sektora opon, energii, górnictwa, branży cementowej i morskiej. Poszukuje producentów działających w tych branżach i oferuje swoje usługi na podstawie umowy podwykonawstwa.</t>
  </si>
  <si>
    <t>The Turkish company manufactures spare parts and equipments for the tyre, energy, mining, cement and maritime sectors. The company is looking for manufacturers operating in these sectors to offer its services under subcontractor agreement.</t>
  </si>
  <si>
    <t>BOGR20171116001</t>
  </si>
  <si>
    <t>Firma zorientowana na badania i rozwój, oferująca w pełni zintegrowane rozwiązania engineering-to-order (ETO) specjalizuje się w projektowaniu i produkcji form wtryskowych, matryc do cięcia i formowania progresywnego, wysokoprecyzyjnych części, komponentów i niestandardowych rozwiązań automatycznych. Jako wiodący producent form wtryskowych w Grecji i jeden z największych w Europie, firma zamierza rozszerzyć współpracę międzynarodową poprzez umowy podwykonawstwa, produkcji i/lub świadczenia usługi.</t>
  </si>
  <si>
    <t>An R&amp;D-intensive, fully-integrated, engineer-to-order manufacturer specializes in the design and manufacturing of injection moulds, progressive cutting and forming dies, high-precision parts, components and customized automation solutions. Being the leading mould manufacturer in Greece and one of the biggest in Europe, the company aims to expand its international collaborations through subcontracting, manufacturing and/or services agreements.</t>
  </si>
  <si>
    <t>BOFR20170705007</t>
  </si>
  <si>
    <t>Francuski producent staromodnych lad barowych poszukuje dystrybutorów. Po zbudowaniu solidnej reputacji we Francji, przedsiębiorstwo jest obecnie gotowe rozszerzyć zasięg swojego działania poprzez współpracę z europejskimi specjalistami, którzy rozumieją know-how i wartość dodaną rzemiosła. Poszukiwane są umowy o świadczenie usług dystrybucyjnych.</t>
  </si>
  <si>
    <t>A French manufacturer of old fashioned pewter bistrot counters is looking for distributors. After building a solid reputation in France, it is now willing to extend its market coverage by teaming up with European specialists who understand the know-how and the added value of the craftsmanship. Distribution services agreements are sought.</t>
  </si>
  <si>
    <t>BODE20171120002</t>
  </si>
  <si>
    <t>Niemiecki przedsiębiorca, posiadający bogate doświadczenie w dziedzinie inżynierii napędowej, sprzedaje systemy i komponenty napędowe niemieckich producentów do hutnictwa, górnictwa i wielu innych gałęzi przemysłu. Partnerami są głównie dystrybutorzy lub użytkownicy końcowi. Handlowiec oferuje pojedyncze części, małe serie i produkty niestandardowe w konkurencyjnych cenach. Firma szuka długoterminowej współpracy z partnerami biznesowymi na podstawie umów o świadczenie usług dystrybucyjnych lub umów produkcyjnych.</t>
  </si>
  <si>
    <t>BOFR20171130001</t>
  </si>
  <si>
    <t>BOFR20171117001</t>
  </si>
  <si>
    <t>Francuski start-up opracował oprogramowanie do mapowania 3D na dotykowym stole dla profesjonalistów z branży turystycznej. Dzięki temu stołowi użytkownik "przenosi się" w wirtualny świat 3D i zapoznaje się z ofertą turystyczną: formacją terenu, szlakami turystycznymi i wszystkimi interesującymi miejscami. Użytkownicy mogą pobrać materiały (trasa rowerowa, szlak pieszy itp.). Poszukiwanymi partnerami biznesowymi są firmy działające w branży turystycznej, które posiadają już sieć klientów i chciałyby dystrybuować proponowane rozwiązanie na podstawie umowy pośrednictwa handlowego.</t>
  </si>
  <si>
    <t>A French start-up has developed for professionals of tourism a 3D mapping software on touch table. The touch table immerses visitors in a 3D virtual territory and presents the touristic offer: landforms, hiking path and all points of interest. Visitors can download content (bike itinerary, hiking trail, etc). Partners sought are companies which already have a network of clients on the touristic field to ensure the distribution of the solution under commercial agency agreement.</t>
  </si>
  <si>
    <t>BRIN20171206001</t>
  </si>
  <si>
    <t>Indyjska firma handlująca papierem poszukuje handlowców, hurtowników i producentów papieru, którzy mogą dostarczać nadwyżki partii towaru w formie szpuli za pośrednictwem umowy handlowej lub umowy o świadczenie usług dystrybucyjnych.</t>
  </si>
  <si>
    <t>An Indian company trading in paper is looking for traders, wholesalers and manufacturers of paper who can supply surplus stock lot in reel form through a commercial agency or distribution services agreement.</t>
  </si>
  <si>
    <t xml:space="preserve"> 
13/12/2018</t>
  </si>
  <si>
    <t>BRCY20170405001</t>
  </si>
  <si>
    <t>Cypryjski importer i dystrybutor poszukuje producentów głównie produktów farmaceutycznych i ochrony zdrowia z krajów europejskich w ramach umów handlowych i usług dystrybucyjnych. Firma poszukuje partnerów europejskich w celu reprezentowania i / lub sprzedaży swoich produktów (w wyłączeniem leków) na Cyprze.</t>
  </si>
  <si>
    <t xml:space="preserve"> 
04/12/2018</t>
  </si>
  <si>
    <t>Rumuńska firma zlokalizowana w południowo-wschodniej Rumunii, specjalizująca się w produkcji, pakowaniu i handlu różnymi odmianami miodu, poszukuje hurtowych dostawców miodu / bezpośrednich producentów. Miód musi być w pełni zgodny z wymogami UE. Firma jest zainteresowana długoterminowymi partnerstwami w ramach umów o świadczenie usług dystrybucyjnych.</t>
  </si>
  <si>
    <t>A Romanian company located in South-Eastern Romania, specialized in producing, packaging and trading of different varieties of honey, is looking for bulk honey suppliers / direct producers. The honey must be in full compliance with EU requirements. The company is interested in long term partnerships under distribution services agreements.</t>
  </si>
  <si>
    <t xml:space="preserve"> 
18/12/2018 </t>
  </si>
  <si>
    <t>BRLT20171207001</t>
  </si>
  <si>
    <t>Litewska firma od ponad 15 lat działająca jako pośrednik handlu produktami chemicznymi dla budownictwa stara się poszerzyć swój asortyment. Firma poszukuje producentów i / lub dostawców farb okiennych i drzwiowych. Firma oferuje pośrednictwo handlowe w ramach umowy handlowej lub umowy o świadczenie usług dystrybucyjnych.</t>
  </si>
  <si>
    <t>A Lithuanian company for more than 15 years active as trade intermediary of chemical products for construction and restoration wants to broaden their assortment. The company is looking for manufacturers and/or suppliers of windows' and doors' paints. The company is offering trade intermediary services under the commercial agency agreement or distribution services agreement.</t>
  </si>
  <si>
    <t>Francuska firma, zajmująca się sprzedażą materiałów wykończeniowych do dachów i rozwiązań zewnętrznych, poszukuje producenta płyt pęcherzykowych z PVC, płyt PVC, łączeń desek powięziowych, boazerii, kratek wentylacyjnych i odpowiadających akcesoriów w ramach umowy produkcyjnej.</t>
  </si>
  <si>
    <t>A French company, trader of finish trim materials for roofs and outdoor arrangements, is looking for a manufacturer of alveolar PVC panels, PVC facia boards, joints of fascia boards, wainscots, ventilation grids, and matching accessories under a manufacturing agreement.</t>
  </si>
  <si>
    <t xml:space="preserve"> 
12/12/2018</t>
  </si>
  <si>
    <t>BRFI20171214001</t>
  </si>
  <si>
    <t>Fińska firma zajmująca się ekoprojektowaniem poszukuje dostawcy lub producenta zaprojektowanych i okrągłych elementów z tworzywa piankowego. Średnica elementu wynosi 90 mm. Pożądaną formą współpracy jest umowa produkcyjna lub podwykonawstwo.</t>
  </si>
  <si>
    <t>BRFR20171118001</t>
  </si>
  <si>
    <t>Mała słowacka firma technologiczna, producent ciężarków, poszukuje dostawcy stopów cynku. Stop musi być zaprojektowany do odlewania ciśnieniowego. Słowacka firma planuje użyć stopu cynku do produkcji ciężarków. Preferowaliby współpracę poprzez podwykonawstwo - partner dostarczałby stop.</t>
  </si>
  <si>
    <t>BRFR20171024001</t>
  </si>
  <si>
    <t>Francuska firma poligraficzna specjalizująca się w pakowaniu świeżych owoców i warzyw oczekuje na zróżnicowanie swoich dostawców papieru siarczanowego, a tym samym poszukuje nowych dostawców w ramach umów outsourcingowych w Unii Europejskiej</t>
  </si>
  <si>
    <t>Cypryjska firma specjalizująca się w imporcie i dystrybucji wszelkiego rodzaju artykułów spożywczych, napojów i innych artykułów gospodarstwa domowego oferuje umowę o świadczenie usług dystrybucyjnych dla światowych dostawców. Poszukuje producentów z Europy i spoza niej w celu sprzedaży swoich produktów na Cyprze.</t>
  </si>
  <si>
    <t xml:space="preserve"> 
18/12/2018</t>
  </si>
  <si>
    <t>BRRO20171115002</t>
  </si>
  <si>
    <t>Rumuńska firma produkuje naturalne kosmetyki do pielęgnacji twarzy i ciała sprzedawane w szklanych pojemnikach o różnych rozmiarach. Firma poszukuje międzynarodowych producentów zdolnych do dostarczania szklanych pojemników kosmetycznych. Współpraca z partnerami będzie oparta na umowach dotyczących produkcji.</t>
  </si>
  <si>
    <t xml:space="preserve"> 
29/12/2018</t>
  </si>
  <si>
    <t>Niemiecki producent dostarcza przemysłowi surowce i środki pomocnicze, takie jak oleje jadalne, oleje kosmetyczne, olejki eteryczne, ekstrakty aromatyczne, składniki aktywne, zioła i przyprawy, koncentrując się na kontrolowanej uprawie organicznej. Firma poszukuje obecnie dostawców naturalnych surowców z krajów europejskich i jest zainteresowana umową o przedstawicielstwie handlowym.</t>
  </si>
  <si>
    <t>A German manufacturer supplies the industry with herbal raw materials and auxiliaries such as edible oils, cosmetic oils, essential oils, aromatic extracts, active ingredients, herbs and spices, focusing on controlled organic cultivation. The company is now looking for suppliers of natural raw materials from European countries and is interested in a commercial agency agreement.</t>
  </si>
  <si>
    <t>Niemiecka firma jest sprzedawcą kocyków i dywaników dla niemowląt, dzieci i dorosłych. Firma szuka nowych producentów w Europie, którzy produkują koce z tak zwanymi "maszynami Raschela".</t>
  </si>
  <si>
    <t xml:space="preserve"> 
06/12/2018 </t>
  </si>
  <si>
    <t>Siedziba firmy znajduje się w centralnym regionie Portugalii, około 50 km na północ od Lizbony. Firma jest producentem i dystrybutorem farb, emalii, lakierów i innych produktów pokrewnych. Firma pragnie poszerzyć swoją ofertę produktów i dlatego poszukuje producentów i dostawców farb i lakierów zainteresowanych znalezieniem dystrybutora na portugalskim rynku. Firma działa w branży od ponad 12 lat, rozwijając znajomość trendów i dynamiki rynkowej.</t>
  </si>
  <si>
    <t>The company is located in Portugal’s central region, about 50 km north of Lisbon. It is a manufacturer and distributor of paints, enamels, varnishes and other related products. The company wishes to broaden its product range and therefore is searching for manufacturers and suppliers of paints and coatings interested in finding a distributor for the Portuguese market. The company has been active in this industry for more than 12 years, developing knowledge of market trends and dynamics.</t>
  </si>
  <si>
    <t>Niemiecka firma oferuje unikalny opatentowany system działający na korozję w przewodach wody pitnej na bazie galwanicznej / elektrolitycznej bez zewnętrznego źródła energii elektrycznej i chemikaliów. Zastosowania obejmują np. budynki mieszkalne, szpitale i budynki biurowe. System nie zmiękcza wody, ale neutralizuje korozję i obniża koszty. Chroni powierzchnie metalowe, prowadząc do lepszej wydajności i dłuższej żywotności. Poszukiwani są dystrybutorzy we Włoszech i w Polsce.</t>
  </si>
  <si>
    <t>A German company offers a unique patented system working against scale and corrosion in drinking water pipes on a galvanic/electrolytic basis without external electricity and chemicals. Applications are e.g., in apartment buildings, hospitals and office buildings. It does not soften the water but neutralizes scale and corrosion and cuts costs. It protects metal surfaces, leading to better performance and longer life. Distributors are sought in Italy and Poland.</t>
  </si>
  <si>
    <t xml:space="preserve"> 
12/12/2018 </t>
  </si>
  <si>
    <t>BOBG20170515001</t>
  </si>
  <si>
    <t>Bułgarska firma, specjalizująca się w produkcji mebli kuchennych, biurowych, administracyjnych, pokojowych i MDF (płyty pilśniowe średniej gęstości), poszukuje partnerów międzynarodowych z Niemiec, Czech, Polski, Rumunii i Austrii do dystrybucji swoich produktów na skalę międzynarodową. Firma jest również zainteresowana umowami produkcyjnymi i podwykonawstwem.</t>
  </si>
  <si>
    <t xml:space="preserve"> 
28/12/2018 </t>
  </si>
  <si>
    <t>BOCZ20171106002</t>
  </si>
  <si>
    <t xml:space="preserve"> 
20/12/2018 </t>
  </si>
  <si>
    <t>Słoweńska firma specjalizująca się w produkcji wszelkiego rodzaju sprężyn oferuje umowy produkcyjne dla przemysłu i partnerów badawczych z Niemiec, Włoch, Austrii, Polski, Czech i Serbii.</t>
  </si>
  <si>
    <t xml:space="preserve"> 
28/12/2018</t>
  </si>
  <si>
    <t>Rosyjska firma specjalizująca się w przemyśle budowy maszyn i obrabiarek oferuje urządzenia do cięcia termicznego metalu, automatyczne urządzenia do piaskowania, piece do gięcia szkła, urządzenia do napowietrzania podciśnieniowego poszukuje partnerów z Unii Europejskiej do współpracy w ramach umowy o świadczenie usług dystrybucyjnych.</t>
  </si>
  <si>
    <t>A Russian company specialized in the machine building and machine tool industries offers equipment for thermal cutting of metal, automated sandblasting units, glass-bending furnace, suction aeration equipment and is looking for partners from the European Union for cooperation under a distribution services agreement.</t>
  </si>
  <si>
    <t>BORU20170905001</t>
  </si>
  <si>
    <t>Rosyjska firma specjalizująca się w przetwarzaniu i sprzedaży tarcicy jest zainteresowana znalezieniem dystrybutorów do współpracy w ramach umowy o świadczenie usług dystrybucyjnych.</t>
  </si>
  <si>
    <t>The Russian company specializes in the processing and sale of lumber is interested in finding distributors for cooperation in the framework of distribution services agreement.</t>
  </si>
  <si>
    <t xml:space="preserve"> 
21/12/2018</t>
  </si>
  <si>
    <t>Litewska firma produkująca sprzęt i maszyny rolnicze oferuje kiszonkę - główny produkt, z którego firma jest dumna. Firma poszukuje pośredników handlowych lub może działać jako jednostka podwykonawcza.</t>
  </si>
  <si>
    <t>The Lithuanian company, manufacturing farming equipment and machinery, is offering a silage compactor - the main product the company is proud of. The company is looking for trade intermediaries or can act as a subcontracting unit.</t>
  </si>
  <si>
    <t xml:space="preserve"> 
01/12/2018</t>
  </si>
  <si>
    <t>BOSK20171103001</t>
  </si>
  <si>
    <t>Słowacka firma zajmująca się dystrybucją stali wysokogatunkowych, kotłów żaroodpornych, stali narzędziowych, tytanu i ołowiu poszukuje partnerów głównie z sąsiednich krajów. Firma chciałaby podpisać nowe partnerstwo w ramach umowy o świadczenie usług dystrybucyjnych.</t>
  </si>
  <si>
    <t>A Slovak company, dealing with the distribution of high-grade steels, creep (boiler) and heat-resistant steels, tool steels, titanium and lead materials, is looking for partners mainly from neighbouring countries. The company would like to sign new partnerships under a distribution services agreement.</t>
  </si>
  <si>
    <t>Serbska firma, producent różnego rodzaju nakrętek i puszek, szerokiej gamy materiałów opakowaniowych dla przemysłu spożywczego, chemicznego i farmaceutycznego, a także preformy PET, poszukuje przedstawicieli handlowych w krajach europejskich.</t>
  </si>
  <si>
    <t xml:space="preserve"> 
06/12/2018</t>
  </si>
  <si>
    <t>BOLV20171207001</t>
  </si>
  <si>
    <t>Łotewska firma specjalizująca się w obróbce blach poszukuje partnerów, którzy byliby zainteresowani zleceniem na zewnątrz usług związanych z obróbką metalu w ramach umowy o podwykonawstwo / produkcję.</t>
  </si>
  <si>
    <t>A Latvian company with specialisation in sheet metal processing is looking for partners that would be interested to outsource metal processing services under subcontracting/manufacturing agreement.</t>
  </si>
  <si>
    <t>BORU20171103001</t>
  </si>
  <si>
    <t>Rosyjska stolarnia specjalizuje się w produkcji klejonego drewna konstrukcyjnego, oferuje profilowaną belkę klejową do budowy konstrukcji i poszukuje partnerów za granicą do zawarcia umowy o świadczenie usług dystrybucyjnych.</t>
  </si>
  <si>
    <t>Hiszpańskie przedsiębiorstwo technologiczne specjalizujące się w opracowywaniu produktów kosmetycznych (ochrona środowiska i opieka zdrowotna) poszukuje dystrybutorów w całej Europie.</t>
  </si>
  <si>
    <t>BODE20171121001</t>
  </si>
  <si>
    <t>Niemiecka firma jest wiodącym producentem elastycznych i nieelastycznych przędz mieszankowych z włókien syntetycznych i naturalnych stosowanych w modzie, medycynie, tekstyliach domowych i motoryzacji, a także w lotnictwie. Firma poszukuje umów dystrybucyjnych. Oferuje również swoje usługi produkcyjne poprzez podwykonawstwo firmom poszukującym produktów wykonanych na zamówienie z elastycznych lub nieelastycznych przędz i nici.</t>
  </si>
  <si>
    <t>The German company is a leading manufacturer of elastic and non-elastic combination yarns made of both synthetic and natural fibers used in fashion, medicine technology, home textiles and automotive industry as well as in aeronautics and aerospace. It is looking for distribution agreements. It is also offering its manufacturing services through subcontracting to companies looking for custom-made products out of elastic or non-elastic yarns and threads.</t>
  </si>
  <si>
    <t>Rosyjska firma specjalizuje się w przetwórstwie i sprzedaży orzechów cedrowych i produktów cedrowych oferuje współpracę w zakresie eksportu do firm z krajów Unii Europejskiej w ramach umowy o świadczenie usług dystrybucyjnych.</t>
  </si>
  <si>
    <t>Francuska firma produkuje i projektuje mobilne akumulatory wielofunkcyjne. Jej produkty pomagają użytkownikom końcowym korzystać z urządzeń elektrycznych w dowolnym miejscu i czasie. Firma poszukuje dystrybutorów (umowy o świadczenie usług dystrybucyjnych) lub przedstawicieli handlowych (umowy agencyjne) w krajach Beneluksu, Europie Północnej i Południowej, Ameryce Północnej i Afryce.</t>
  </si>
  <si>
    <t xml:space="preserve"> 
05/12/2018 </t>
  </si>
  <si>
    <t>BOKR20171103001</t>
  </si>
  <si>
    <t>Koreańska firma specjalizująca się w produkcji przemysłowych drukarek 3D, w tym drukarek 3D z bindownicami, poszukuje partnerów zagranicznych do współpracy w ramach umów dystrybucyjnych. Bindowanie jest dodatkowym procesem produkcyjnym, w którym głowica drukująca selektywnie natryskuje spoiwo (podobne do kleju) na warstwy cząstek proszku. Drukarki 3D z segregatorami wiążącymi są w stanie wytwarzać duże części z większą prędkością niż konwencjonalne maszyny i mogą być szeroko stosowane w procesie odlewania.</t>
  </si>
  <si>
    <t>BODE20171130002</t>
  </si>
  <si>
    <t>Niemiecki wynalazca i firma marketingowa oferują nowe plastikowe urządzenie, które jest umieszczane pomiędzy wózkiem na zakupy a samochodem podczas załadowania zakupów do samochodu, aby wózek nie zbliżał się zbyt blisko samochodu. W ten sposób można zapobiec uszkodzeniu samochodu. Urządzenie doskonale nadaje się jako materiał promocyjny z nadrukiem reklamowym. Firma poszukuje partnerów do współpracy w zakresie umów dotyczących produkcji, licencjonowania i dystrybucji.</t>
  </si>
  <si>
    <t>A German inventor and marketing company offer a new plastic device that is put between shopping cart and car when loading the car in order to prevent the shopping cart from coming too close to the car. Thus damage to the car can be prevented. The device is well suited as promotional material with advertising print. Partners are sought for manufacturing, licensing and distribution agreements.</t>
  </si>
  <si>
    <t>BOUK20171206002</t>
  </si>
  <si>
    <t>Ta brytyjska firma z siedzibą na wyspach Szkocji produkuje różne świece zapachowe, dyfuzory pokojowe i domowe produkty zapachowe. Wszystkie produkty są wytwarzane lokalnie na miejscu ich produkcji, a zapachy są tworzone z inspiracji lokalnymi plażami i krajobrazami. Firma ostatnio rozszerzyła i zmieniła markę, a teraz szuka dystrybutorów, którzy będą sprzedawać ich produkty i zwiększą sprzedaż międzynarodową. Firma jest również gotowa ustanowić umowy produkcyjne, aby wytwarzać wyjątkowe produkty.</t>
  </si>
  <si>
    <t>This UK company based in the islands of Scotland produce a variety of scented candles, room diffusers and home fragrance products. The products are all made locally on their production site and the scents are based around the local beaches and scenery. The company has recently expanded and re-branded and are now looking for distributors to sell their products and increase their international sales. The company is also willing to establish manufacturing agreements to produce unique products.</t>
  </si>
  <si>
    <t>BOQA20170912001</t>
  </si>
  <si>
    <t>Od 1984 r. firma ta jest uznanym w Katarze liderem w produkcji i dystrybucji butelkowanej naturalnej wody pitnej. O d ponad 30 lat woda jest czerpana oraz butelkowana u źródła w dziewiczej wiejskiej okolicy 60 km na północ od Doha. Firma poszukuje dystrybutorów, aby sprzedawać swoją naturalną wodę różnymi kanałami.</t>
  </si>
  <si>
    <t>BOSI20170725004</t>
  </si>
  <si>
    <t>Producent ręcznie robionej galanterii skórzanej poszukuje agentów handlowych i dystrybutorów. Firma oferuje szeroką gamę ręcznie wykonanych wyrobów skórzanych. Ich mocną stroną jest ich własny projekt, rzemiosło, wysoka jakość i szybka reakcja na rynek. Wszystkie materiały pochodzą w 100% z UE.</t>
  </si>
  <si>
    <t>A manufacturer of handmade leather goods, is looking for commercial agents and distributors. The company offers a wide range of handmade leather products. Their own design, crafting, high quality and quick response to the market are their strengths. All materials are 100 % of EU origin.</t>
  </si>
  <si>
    <t>BOES20171109001</t>
  </si>
  <si>
    <t>A Spanish company acting in the field of decorative recycled glass ítems is looking to expand its distribution market by offering its products to specialized distributors and agents under a distribution services / commercial agency agreement. The company produces only recycled glass. All the products are 100% ecofriendly and sustainable.</t>
  </si>
  <si>
    <t>BORS20170831001</t>
  </si>
  <si>
    <t>Serbskie laboratorium badawczo-rozwojowe opracowało nową półstały i płynny fitopreparat o silnym działaniu przeciwdrobnoustrojowym, oparty na naturalnych składnikach aktywnych do stosowania miejscowego. Wynalazek może być stosowany zarówno w medycynie ludzkiej, jak i weterynaryjnej. Wynalazcy szukają potencjalnych umów licencyjnych i / lub współpracy w celu opracowania i komercjalizacji wynalazku w formie wspólnego przedsięwzięcia.</t>
  </si>
  <si>
    <t>BOIT20171106001</t>
  </si>
  <si>
    <t>Młoda i dynamiczna włoska firma oferuje innowacyjne rozwiązanie do zamykania bram, które przechodzi przez standardowe prowadnice, przesuwne i wysuwne poziome wrota wspornikowe. Firma chce komercjalizować swoje produkty za granicą poprzez współpracę opartą na umowach agencyjnych.</t>
  </si>
  <si>
    <t>BOCZ20171129001</t>
  </si>
  <si>
    <t>Czeski dystrybutor najwyższej jakości osłonek kolagenowych, wytwórca plastikowych i włóknistych osłonek - drukowanie, marszczenie i wycinanie - oraz dostawca usług dla przemysłu spożywczego, poszukuje dystrybutorów z branży spożywczej i oferuje umowy o świadczenie usług dystrybucyjnych.</t>
  </si>
  <si>
    <t>BOSE20171116001</t>
  </si>
  <si>
    <t>Szwedzkie studio i dystrybutor gier wirtualnych / rozszerzonych / mieszanych rzeczywistości MŚP (VR / AR / MR) poszukuje nowych inwestorów. Od kiedy ich pierwsza gra została uruchomiona jesienią 2017 roku, osiągnęła najlepsze wyniki na różnych listach sprzedaży. Obecne finansowanie pokrywa działalność do początku 2018 r., a zapotrzebowanie na środki finansowe wynosi około 0,8 mln EUR. Tak więc poszukiwany rodzaj partnerstwa ma charakter umowy finansowej.</t>
  </si>
  <si>
    <t>A Swedish SME virtual/augmented/mixed reality (VR/AR/MR) games studio and distributor is looking for new investors. Since their first game was launched in the fall of 2017, it has achieved top scores on various sales lists. Present funding covers the business until early 2018, and the new funding needed amounts to around 0.8 M€. Thus, the type of partnership sought is of a financial agreement character.</t>
  </si>
  <si>
    <t>BORO20171120005</t>
  </si>
  <si>
    <t>Rumuńska firma z regionu południowo-zachodniego, specjalizująca się w przetwórstwie ryb, poszukuje partnerów za granicą zainteresowanych współpracą w ramach umowy o świadczenie usług dystrybucyjnych.</t>
  </si>
  <si>
    <t>A Romanian company from South-West region specialized in fish processing products is looking for partners abroad interested in cooperation in the framework of distribution services agreement.</t>
  </si>
  <si>
    <t>BOUA20171124001</t>
  </si>
  <si>
    <t>Ukraiński producent mieszanek nawozowych oferuje nawóz organiczny - Leonardite - i dąży do zawarcia długoterminowej umowy dystrybucyjnej z potencjalnymi dystrybutorami. Firma przekształca energochłonne projekty w nowe zyskowne kursy działalności i może zaoferować międzynarodowy poziom jakości, wykorzystując zaawansowane technologie i szybko stosując ulepszenia.</t>
  </si>
  <si>
    <t>The Ukrainian producer of fertilizer compounds offers an organic fertilizer - Leonardite - and aims to contract a long-term distribution agreement with potential distributors. The company transforms power-consuming projects into new profitable courses of activity and it is able to offer international level of quality by using advanced technologies and promptly applying upgrades.</t>
  </si>
  <si>
    <t>BORO20171213002</t>
  </si>
  <si>
    <t>Firma mająca prawie 20-letnie doświadczenie na rynku krajowym i międzynarodowym, oferuje specjalistyczne usługi z zakresu instalacji elektrycznych i automatyki przemysłowej dla przemysłu. Działalność firmy koncentruje się głównie na branży motoryzacyjnej, rolno-spożywczej, farmaceutycznej, chemicznej itp. Firma produkuje również panele elektryczne do 5000 A. Firma jest gotowa zostać podwykonawcą w zakresie wyżej wymienionych prac.</t>
  </si>
  <si>
    <t>BOUA20171018002</t>
  </si>
  <si>
    <t>Ukraiński producent oferuje szeroką gamę produktów z polichlorku winylu (PVC): panele i profile PCV, druty PVS, korki, granulowany PVC (tworzywo sztuczne). Firma zamierza podpisać długoterminową umowę z dystrybutorem. Producent jest obecny na rynkach zagranicznych i jest w stanie zaoferować europejski poziom jakości przy użyciu europejskich komponentów i urządzeń produkcyjnych.</t>
  </si>
  <si>
    <t>The Ukrainian manufacturer offers a wide range of polyvinyl chloride (PVC) products: PVC panels and profiles, PVS wires, plugs, granulated PVC (plastic). The company aims to sign a long-term agreement with a distributor. The manufacturer has a presence in foreign markets and is able to offer the European level of quality using European components and production equipment.</t>
  </si>
  <si>
    <t>BORS20171026001</t>
  </si>
  <si>
    <t>Serbska firma specjalizująca się w produkcji metalowych mebli i części metalowych do mebli, produktów metalowych wykonywanych dla klientów wg ich rysunków, wyrobów z drutu, różnych rodzajów prac ślusarskich (różne procesy spawania, zgrzewanie punktowe, gięcie (rury i pełne profile), gięcie okrągłe, kształtowanie), oferuje swoje usługi produkcyjne poprzez umowy produkcyjne dla podobnych firm.</t>
  </si>
  <si>
    <t>BOSE20171127002</t>
  </si>
  <si>
    <t>Szwedzki importer i hurtownik ziaren kawy poszukuje dystrybutorów i przedstawicieli handlowych. Firma handluje ekologicznymi zielonymi ziarnami kawy z Rwandy, które są suszone na słońcu i starannie sortowane przed wysyłką. W przypadku sprzedaży całych ziaren kawy, ziarno jest w większości przypadków wysyłane bezpośrednio z Rwandy. W przypadku sprzedaży kawy palonej jest ona dostarczana z własnej fabryki prażenia kawy w Szwecji.</t>
  </si>
  <si>
    <t>A Swedish importer and wholesaler of coffee beans is looking for distributors and commercial agents. The company trades with organic green coffee beans from Rwanda, which are sun dried and meticulously sorted before shipment. When selling whole coffee beans, the beans are in most cases shipped directly from Rwanda. When selling roasted coffee, it is delivered from the own coffee roasting plant in Sweden.</t>
  </si>
  <si>
    <t>BOIT20171107002</t>
  </si>
  <si>
    <t>Włoski spin-off, aktywny w rozwoju technologii semantycznych do analityki dużych zbiorów danych i sztucznej inteligencji, opracował innowacyjną platformę zdolną do zrozumienia złożonych dużych danych, pochodzących z uporządkowanych i niestrukturalnych źródeł (sieci, społeczności, tekstu), które zapewniają organizacjom krytyczne spojrzenie na misję w celu szybszego, bardziej świadomego podejmowania decyzji i wydajnych operacji. Firma poszukuje integratorów systemów i specjalistów IT do podpisywania umów licencyjnych lub umów joint venture.</t>
  </si>
  <si>
    <t>An Italian spin-off, active in the development of semantic technologies for big data analytics and artificial intelligence, has developed an innovative platform able to make sense of complex big data, from structured and unstructered sources (web,social,text) providing organizations with mission-critical insights for faster, more informed decisions and efficient operations. The company is looking for system integrators and IT professionals to sign license agreements or joint venture agreements.</t>
  </si>
  <si>
    <t>BOAM20171120001</t>
  </si>
  <si>
    <t>Mała armeńska firma, specjalizująca się w produkcji przetworów owocowych i warzywnych, poszukuje partnerów w ramach umowy o świadczenie usług dystrybucyjnych lub umowy agencyjnej.</t>
  </si>
  <si>
    <t>BORO20171208002</t>
  </si>
  <si>
    <t>Rumuńska firma działająca na obszarze 21 hektarów, w Ostroveni, w hrabstwie Dolj, gdzie uprawia klaria i gatunki jesiotrów. Chcąc rozszerzyć swój rynek, firma poszukuje zagranicznych dystrybutorów zainteresowanych sprzedażą rumuńskich gatunków ryb na rynku zewnętrznym.</t>
  </si>
  <si>
    <t>The Romanian company is located on a land area of 21 hectares, in Ostroveni, Dolj County where it cultivates clarias and sturgeon species. Wishing to extend its market, the company is looking for foreign distributors interested in selling the Romanian species of fish on the external market.</t>
  </si>
  <si>
    <t>BOIT20161219002</t>
  </si>
  <si>
    <t>Włoska firma działa jako hurtownik tradycyjnej i ekologicznej włoskiej oliwy z oliwek z pierwszego tłoczenia, produkowanej na południu Włoch. Firma poszukuje niezawodnych hurtowników, agentów i dystrybutorów we wszystkich krajach europejskich. Oczekuje się umów agencyjnych lub usług dystrybucyjnych.</t>
  </si>
  <si>
    <t>The Italian company operates as wholesale trader of conventional and organic Italian extra virgin olive oil produced in the South of Italy. The company is looking for reliable wholesalers, agents and distributors in all European countries. Commercial agency or distribution services agreements are sought.</t>
  </si>
  <si>
    <t>BORO20171116001</t>
  </si>
  <si>
    <t>Rumuńska firma projektuje i wytwarza szeroką gamę produktów papierowych, takich jak próbniki kolorów włosów, wyświetlacze, artykuły biurowe i niestandardowe prezenty. Firma dostarcza narzędzia marketingowe dla branży kosmetycznej, a także dla branży detalicznej i hurtowej i jest zainteresowana zawarciem umowy o świadczenie usług z firmami zajmującymi się produkcją do koloryzacji i pielęgnacji włosów oraz innych kosmetyków.</t>
  </si>
  <si>
    <t>The Romanian company designs and manufactures a wide variety of paper products such as hair color charts, displays, stationary items and customized gifts. The company provides marketing tools to the cosmetic industry as well as to the retail and wholesale industry and it is interested to conclude services agreement with hair and cosmetics companies.</t>
  </si>
  <si>
    <t xml:space="preserve">08/12/2018 </t>
  </si>
  <si>
    <t>BORO20171211001</t>
  </si>
  <si>
    <t>Rumuńska firma IT poszukuje partnerów joint venture, aby oferować na swoich rynkach usługi wartości dodanej za pomocą internetowej platformy 3D do planowania i wizualizacji podłóg. Korzystając z takiej platformy, detaliści mebli i wyposażenia mogą wygenerować większą sprzedaż, redukują cykl sprzedaży i lepiej znajdują się wśród swoich odbiorców. W przypadku nieruchomości pomaga sprzedawcom lepiej prezentować swoją ofertę i usprawnić proces decyzyjny kupującego. Inne kierunki obejmują sprzedaż podłóg, kafelkowanie, przestrzeń publiczną, wyposażenie medyczne itp</t>
  </si>
  <si>
    <t>A Romanian IT company is looking for joint venture partners to offer in their markets added value services using its online 3D floor planning and visualization platform. Using such platform, furniture and equipment retailers generate more sales, reduce selling cycle and engage better with their audience. In real estate, it helps sellers present better their offer and enhance the decision process of the buyer. Other directions include flooring retail, tiling, public space, medical facilities, etc</t>
  </si>
  <si>
    <t>BOES20171025001</t>
  </si>
  <si>
    <t>Hiszpańska firma specjalizująca się w prefabrykowanych konstrukcjach stalowych (magazyny, biura korporacyjne, centra handlowe, centra sportowe, pokrycia dachowe, akademiki, szkoły zawodowe, budynki logistyczne), oferuje konstrukcje metalowe i jest zainteresowana usługami dystrybucyjnymi i umową handlową z partnerami również działającymi w tym sektorze.</t>
  </si>
  <si>
    <t>Spanish company, specialized in construction pre-engineered steel buildings (warehouses, corporate offices, shopping centers, sports centers, roof covers, student residences, vocational schools, logistic buildings), offers metal structures and it is interested in distribution services and commercial agreement for its metal building, mainly companies which also operate in this sector.</t>
  </si>
  <si>
    <t>BOLT20171130001</t>
  </si>
  <si>
    <t>Litewska firma ma ponad 8-letnie doświadczenie w produkcji materiałów opakowaniowych, takich jak polietylen o niskiej gęstości, folie do pakowania polietylenu, zbiorniki na wodę, worki na śmieci i taśmy samoprzylepne z nadrukiem. Firma dostarcza również inne materiały opakowaniowe, takie jak ochronne narożniki kartonowe, dwuwarstwowe tektury faliste itp. Firma jest zainteresowana znalezieniem dystrybutorów w ramach umowy o świadczenie usług dystrybucyjnych.</t>
  </si>
  <si>
    <t>BOSI20171020002</t>
  </si>
  <si>
    <t>Słoweńska firma zajmująca się produkcją sprzętu do transportu, sortowania i belowania makulatury, opakowań kartonowych i tworzyw sztucznych poszukuje umów dystrybucyjnych. Dzięki 20-letniemu doświadczeniu, większej elastyczności i szerokiej gamie produktów, firma może zaoferować pomoc w doborze odpowiedniego sprzętu do potrzeb swoich klientów.</t>
  </si>
  <si>
    <t>BOCL20170417001</t>
  </si>
  <si>
    <t>Chilijska firma, która ma doświadczenie w turystyce na południu Chile, szczególnie w zakresie turystyki enologicznej, poszukuje w Europie partnerów do współpracy.</t>
  </si>
  <si>
    <t>BOAM20171113001</t>
  </si>
  <si>
    <t>Armeńska firma, specjalizująca się w produkcji wina, poszukuje agentów i dystrybutorów w celu zawierania umów o pośrednictwie handlowym i / lub usługach dystrybucyjnych.</t>
  </si>
  <si>
    <t>BOFR20171110002</t>
  </si>
  <si>
    <t>Francuska firma z siedzibą w Bretanii specjalizuje się w zrównoważonych biotechnologiach morskich. MŚP rozwija, produkuje i dystrybuuje nawozy z oryginalnymi aktywnymi składnikami na rynki rolne. Nawozy te składają się z aktywnych składników wyekstrahowanych ze ściśle wybranych wodorostów morskich. MŚP oferuje szereg produktów biostymulacyjnych opartych na wodorostach i poszukuje partnerów handlowych za granicą, aby rozpowszechniać innowacyjne produkty w ramach umów o świadczenie usług dystrybucji.</t>
  </si>
  <si>
    <t>A French company, located in Brittany, is specialized in sustainable marine biotechnologies. The SME develops, produces and distributes fertilizers with original active ingredients for the agriculture markets. These fertilizers are made up active ingredients extracted from rigorously selected Seaweeds. The SME offers a range of seaweed-based bio stimulant products and is looking for commercial partners abroad to disseminate the innovative products under distribution services agreements.</t>
  </si>
  <si>
    <t>Ta armeńska firma specjalizuje się w produkcji dywanów i szuka agentów komercyjnych. Firma ma ponad 50 lat doświadczenia na tym polu i produkuje około 10 typów tradycyjnych i nowoczesnych dywanów.</t>
  </si>
  <si>
    <t>23/01/2019</t>
  </si>
  <si>
    <t>Bułgarska firma usytuowana w południowo-wschodniej Bułgarii, specjalizuje się w produkcji i handlu świeżymi jajami. Produkty firmy są bezpiecznie transportowane. Ogromny nacisk kładziony jest na spełnienie standardów zdrowotnych. Firma jest w stanie zapewnić każdą ilość jaj. Firma chciałaby nawiązać współpracę na zasadzie umowy dystrybucyjnej usługowej oraz komercyjnej.</t>
  </si>
  <si>
    <t>15/01/2019</t>
  </si>
  <si>
    <t>Bułgarski producent mebli do domu takich jak meble kuchenne, garderoby, biurka, stoły, łóżka itp. szuka współpracy z zagranicznymi partnerami w celu zawarcia umowy dystrybucyjnej.</t>
  </si>
  <si>
    <t>19/01/2019</t>
  </si>
  <si>
    <t>Cypryjski producent materiałów eksploatacyjnych szuka potencjalnych partnerów z Europy i poza nią w celu ustanowienia współpracy na zasadach komercyjnych lub umowy dystrybucyjnej.</t>
  </si>
  <si>
    <t>03/01/2019</t>
  </si>
  <si>
    <t xml:space="preserve">
23/01/2019</t>
  </si>
  <si>
    <t>26/01/2019</t>
  </si>
  <si>
    <t>Firma z Izraela, która specjalizuje się w projektowaniu domów i ogrodów, opracowała i oferuje na rynku specjalne produkty dla niemowląt i dzieci do użytku zarówno wewnątrz jak i na zewnątrz. Zaletami są: atrakcyjna cena, możliwość dopasowania do potrzeb, uniwersalność, łatwość użycia oraz jakość produktu końcowego. Firma szuka franczyz, umowy dystrybucyjnej i komercyjnej.</t>
  </si>
  <si>
    <t>17/01/2019</t>
  </si>
  <si>
    <t>Mała włoska firma specjalizująca się w produkcji herbaty, produktów dietetycznych i kosmetycznych jest zainteresowana międzynarodową kooperacją na zasadzie umowy dystrybucyjnej.</t>
  </si>
  <si>
    <t>Włoska firma działająca w sektorze turystycznym, która promuje i sprzedaję wakacje w atrakcyjnym regionie Calabria, na południu Włoch, szuka tour operatorów oraz zagranicznych agencji turystycznych zainteresowanych koloniami i aktywnym wypoczynkiem.</t>
  </si>
  <si>
    <t>02/01/2019</t>
  </si>
  <si>
    <t>Firma zajmująca się importem i eksportem kawy z południowych Włoch szuka umowy dystrybucyjnej.</t>
  </si>
  <si>
    <t>Firma obuwnicza zlokalizowana na południu Włoch (Neapol) szuka umowy dystrybucyjnej w Europie i Rosji.</t>
  </si>
  <si>
    <t>Footwear company based in Southern Italy (Naples) is looking for distribution services agreements in Europe and Russia.</t>
  </si>
  <si>
    <t>24/01/2019</t>
  </si>
  <si>
    <t>Ukraińska firma zajmująca się rozwojem oprogramowania jest gotowa zaoferować innowacyjne rozwiązania (rozwiązania bazodanowe, aplikacje mobilne, rozwiązania płatnicze, rozwiązania chmurowe, strony internetowe oraz oprogramowanie sprzedażowe) dla firm UE wraz z całym procesem rozwoju produktu i oferuje umowę outsourcingową i usługową.</t>
  </si>
  <si>
    <t>Brytyjski producent szerokiej gamy produktów do zabezpieczania powierzchni mających zastosowanie w wielu sektorach, chciałby nawiązać współpracę na zasadzie umowy licencyjnej, dystrybucyjnej i produkcyjnej.</t>
  </si>
  <si>
    <t>10/01/2019</t>
  </si>
  <si>
    <t xml:space="preserve"> 
02/01/2019</t>
  </si>
  <si>
    <t>Japońska firma z zespołem obywateli brytyjskich, francuskich i japońskich świadczy szereg usług dla europejskich przedsiębiorstw w Japonii, w tym usługi księgowe, administracyjne, podatkowe, ubezpieczenia i inne. Podejście firmy do punktu kompleksowej obsługi oznacza, że klienci europejscy mogą korzystać z wewnętrznej, spersonalizowanej pomocy technicznej i skupiać się wyłącznie na rozwoju działalności. Połowa klientów firmy to Europejczycy w związku z tym firma poszukuje innych partnerów w UE w ramach umów serwisowych.</t>
  </si>
  <si>
    <t xml:space="preserve"> 
15/01/2019</t>
  </si>
  <si>
    <t>Serbska firma specjalizująca się w dostarczaniu informacji o produktach i usługach za pośrednictwem call center szuka współpracy z potencjalnymi partnerami, którzy chcą zlecić na zewnątrz swoje działania komunikacyjne z klientami.</t>
  </si>
  <si>
    <t>Rosyjska firma specjalizuje się w handlu hurtowym i detalicznym ekologicznymi produktami spożywczymi (miodem, herbatą, produktami wegetariańskimi, orzechami i suszonymi owocami, słodyczami itp.), eko-kosmetykami i środkami ochrony poszukuje partnerów do współpracy w ramach usług dystrybucyjnych.</t>
  </si>
  <si>
    <t>30/01/2019</t>
  </si>
  <si>
    <t>Rosyjska firma jest producentem technicznych folii stretch z surowców pierwotnych i wtórnych do pakowania cegieł, okien, mebli, fasad itp. poszukuje partnerów do współpracy w ramach umowy o świadczenie usług dystrybucyjnych.</t>
  </si>
  <si>
    <t xml:space="preserve"> 
24/01/2019</t>
  </si>
  <si>
    <t>Rosyjska firma specjalizująca się w produkcji wełnianych pokrowców z owczej skóry na siodełka samochodowe, siodełka, maty artystyczne i inne artykuły wykonane z owczej skóry poszukuje partnerów w innych krajach do zawarcia umowy o świadczenie usług dystrybucji.</t>
  </si>
  <si>
    <t>25/01/2019</t>
  </si>
  <si>
    <t>Rosyjska firma z regionu Sverdlovsk specjalizuje się w produkcji, handlu hurtowym i detalicznym przyprawami, herbatą poszukuje partnerów zagranicznych do współpracy w ramach umowy o świadczenie usług dystrybucyjnych.</t>
  </si>
  <si>
    <t>16/01/2019</t>
  </si>
  <si>
    <t>Turecka firma z regionu Isparta, specjalizująca się w połowie i przetwarzaniu sandaczy, pstrągów i raków, a także innych ryb, poszukuje dystrybutorów z dobrymi kontaktami z centrami handlowymi, sklepami z produktami morskimi lub restauracjami z owocami morza.</t>
  </si>
  <si>
    <t>A Turkish company from Isparta region specialized in harvesting and processing zander, trout and crayfish as well as other fish seeks distributors with good contacts to shopping centers, sea product shops or seafood restaurants.</t>
  </si>
  <si>
    <t xml:space="preserve"> 
17/01/2019</t>
  </si>
  <si>
    <t>Bułgarska agencja pośrednictwa pracy z doświadczeniem w rekrutacji dla branży hotelarsko-gastronomicznej (hotele, restauracje, ośrodki wypoczynkowe, puby i gastronomia) poszukuje partnerstwa z agencjami rekrutacyjnymi i instytucjami szkoleniowymi (uczelnie, uniwersytety i sektor prywatny). Firma chciałaby nawiązać współpracę w zakresie umów serwisowych ze specjalistami ds. rekrutacji i organizacjami mającymi doświadczenie w pozyskiwaniu kandydatów w swoich regionach.</t>
  </si>
  <si>
    <t>A Bulgarian staff employment agency with experience in recruiting for the BG hospitality, tourism and catering professions (hotels, restaurants, holiday resorts, pubs &amp; food services), seeks partnerships with recruitment agencies and training providers (colleges, universities &amp; private sector). Collaborative service agreements are sought with recruitment specialists and organisations who are experienced in candidate sourcing within their regions.</t>
  </si>
  <si>
    <t xml:space="preserve"> 
04/01/2019</t>
  </si>
  <si>
    <t>Rosyjska firma zajmuje się produkcją i dystrybucją przeciwwybuchowych i wodoodpornych urządzeń do produkcji gazu wybuchowego, ropy naftowej, przemysłu chemicznego i węglowego. Firma poszukuje zagranicznych producentów wyrobów ze stali walcowanej, mosiądzu, stali narzędziowej, żeliwa, styków srebrowych, farb i lakierów do współpracy w ramach umowy produkcyjnej.</t>
  </si>
  <si>
    <t>Brytyjska marka biżuterii poszukuje europejskiego producenta biżuterii do produkcji naszyjników, bransoletek, pierścionków i kolczyków w wysokim standardzie z wykorzystaniem srebra pochodzącego z recyklingu w procesie umożliwiającym identyfikację. Producent musi doceniać zrównoważone techniki produkcji, oferować pełną usługę produkcyjną i być otwartym na korzystanie z metalizowanych metali szlachetnych pochodzących z recyklingu.</t>
  </si>
  <si>
    <t>Brytyjska firma produkująca inhibitory piany tu do przetwarzania buraków cukrowych lub warzyw korzeniowych na etapach zarówno zimnych, jak i gorących poszukuje firm z wiedzą branżową, które mogłyby działać jako ich dystrybutorzy reprezentujący swoje produkty w przemyśle spożywczym / przetwórstwa cukru. Produkt bardzo skutecznie zmniejsza zużycie produktu w porównaniu z produktami konkurencji. Jest również certyfikowany jako zgodny z certyfikatem koszerności i Halal jak również z amerykańską certyfikacją FDA.</t>
  </si>
  <si>
    <t>BOAM20171122002</t>
  </si>
  <si>
    <t>Armeński producent gier psychologicznych/ćwiczących pamięć dla dzieci poszukuje agentów i dystrybutorów.</t>
  </si>
  <si>
    <t>Armeńska firma produkuje 100% czystych olejów spożywczych pozyskiwanych z nasion (siemię lniane, konopie, sezam) i pestki (morela, winogrona i brzoskwinia). Firma poszukuje dystrybutorów i agentów do zawierania umów dystrybucyjnych i / lub umów agencyjnych.</t>
  </si>
  <si>
    <t>Armenian company produces 100% pure food oils extracted from seeds (linseed, hemp, sesame) and stones (apricot, grape and peach). The company is looking for distributors and agents to conclude distribution service and/or commercial agency agreements.</t>
  </si>
  <si>
    <t xml:space="preserve">
03/01/2019</t>
  </si>
  <si>
    <t>Armeńska firma specjalizująca się w produkcji wina poszukuje agentów i dystrybutorów do współpracy w ramach umowy o świadczenie usług dystrybucyjnych i / lub umowy agencyjnej.</t>
  </si>
  <si>
    <t>The Armenian company specialized in wine production, is looking for agents and distributors to cooperate under distribution services agreement and/or commercial agency agreement.</t>
  </si>
  <si>
    <t xml:space="preserve">  
09/01/2019</t>
  </si>
  <si>
    <t>BOAM20171218001</t>
  </si>
  <si>
    <t>Armeńska firma specjalizuje się w rozwiązaniach IT. Stworzyła technologię rozszerzonej rzeczywistości (AR), stosowaną do działań marketingowych oraz zakupów on-line, a także wysokowydajny algorytm Big Data do przeprowadzania w czasie rzeczywistym analiz danych i statystyk. Firma oferuje swoje usługi zagranicznym partnerom.</t>
  </si>
  <si>
    <t>22/01/2019</t>
  </si>
  <si>
    <t>BOBE20170601001</t>
  </si>
  <si>
    <t>04/01/2019</t>
  </si>
  <si>
    <t>BOBE20171211001</t>
  </si>
  <si>
    <t>Belgijska firma dostarcza i dystrybuuje płytki ceramiczne i z naturalnego kamienia oraz mozaiki szklane. Firma chce rozszerzyć swój rynek na Europę i Stany Zjednoczone. W tym celu poszukuje partnerów, którzy mogą być agentami lub dystrybutorami.</t>
  </si>
  <si>
    <t>This Belgian company supplies and distributes ceramic and natural stone tiles and glass mosaics. They are looking to expand their market to Europe and the US. To do this, they are looking for partners that can be agents or distributors.</t>
  </si>
  <si>
    <t>BOBE20180105001</t>
  </si>
  <si>
    <t>A Belgian company offers a broad range of tanker trucks for ADR applications (Accord européen relatif au transport international des marchandises Dangereuses par Route, a treaty governing transport of hazardous materials). In order to support their international sales team they are searching for trade intermediaries worldwide. The cooperation will be based on a commercial agency or a distribution agreement.</t>
  </si>
  <si>
    <t>Bułgarski producent wysokiej jakości mebli do sypialni i kuchni szuka dystrybutorów oraz przedstawicieli handlowych w celu sprzedaży swoich produktów na rynku europejskim. Firma chce współpracować na zasadzie umowy produkcyjnej w oparciu o umowę zlecenie.</t>
  </si>
  <si>
    <t>BOBG20171108001</t>
  </si>
  <si>
    <t>Bułgarska firma, zlokalizowana w okolicach wybrzeża Morza Czarnego, produkuje szereg naturalnych produktów kosmetycznych z medycznym ługiem czarnomorskim. Składnik ten jest dobrze znany ze swoich właściwości odnawiających i regenerujących. Firma poszukuje pośredników handlowych (dystrybutorów i przedstawicieli handlowych) w celu rozwoju na nowych rynkach.</t>
  </si>
  <si>
    <t>A Bulgarian company, located around the Black Sea coast, produces a variety of natural cosmetic products with medical black sea lye. This ingredient is well known for its rehabilitation qualities. The company is looking for trade intermediaries (distributors and commercial agents) to reach new markets.</t>
  </si>
  <si>
    <t xml:space="preserve">19/01/2019 </t>
  </si>
  <si>
    <t>BOBG20171121001</t>
  </si>
  <si>
    <t>Bułgarskie MŚP specjalizuje się w projektowaniu, planowaniu, produkcji i dystrybucji wyposażenia placów zabaw i urządzeń fitness do ćwiczeń na powietrzu. Proponowane rozwiązania są dostosowywane do indywidualnych wymagań klientów. Firma oferuje również rozwiązania podłogowe. Przedsiębiorstwo nawiąże współpracę z partnerami biznesowymi na podstawie umów świadczenia usług dystrybucyjnych i pośrednictwa handlowego. Jest również zainteresowane współpracą w ramach umowy produkcyjnej.</t>
  </si>
  <si>
    <t>A Bulgarian SME is specialised in the development, planning, manufacturing and distribution of playground and fitness equipment for public spaces. Tailor-made solutions for playgrounds and fitness parks can be offered. The company is also offering flooring solutions. Partners are sought for distribution services agreements and commercial agency agreements.The company is also ready to cooperate under manufacturing agreement.</t>
  </si>
  <si>
    <t>BOBG20171128001</t>
  </si>
  <si>
    <t>Bułgarski producent mebli domowych do kuchni, garderoby, biurek, stołów, łózek itp. poszukuje dystrybutorów.</t>
  </si>
  <si>
    <t>Bulgarian manufacturer of home furniture, such as kitchens, wardrobes, desks, tables, beds, etc. is looking for cooperation with foreign partners under distribution services agreement.</t>
  </si>
  <si>
    <t>BOBG20171211001</t>
  </si>
  <si>
    <t>Bułgarski producent oprogramowania dla branży medycznej, bezpieczeństwa, edukacji, telekomunikacji, rozrywki, gastronomii poszukuje pośredników handlowych w całej Europie. Firma tworzy oprogramowanie i rozwiązania. Potencjalni partnerzy powinni zajmować się rozwiązaniami webowymi i promować, prezentować i wprowadzać rozwiązania firmy w zakresie oprogramowania u potencjalnych klientów na rynku lokalnym. Przedsiębiorstwo rozważa również możliwość zawarcia umowy outsourcingowej.</t>
  </si>
  <si>
    <t>11/01/2019</t>
  </si>
  <si>
    <t>Licencjonowana agencja rekrutacyjna i konsultingowa z siedzibą w Bułgarii z ponad 10-letnim doświadczeniem na amerykańskim i europejskim rynku pracy oferuje pakiet usług rekrutacji w sektorach: zdrowia, ICT, hotelarstwa i sprzedaży oraz wsparcie w outsourcingu ICT. Agencja poszukuje agencji rekrutacyjnych z powyższych sektorów i firm z potrzebami digitalizacji i działaniami dotyczącymi odpowiednio usług i umów outsourcingowych.</t>
  </si>
  <si>
    <t>A licensed recruitment and business consulting agency based in Bulgaria with more than 10 years of experience in the US and European labor market offers a portfolio of services for recruitment in Health, ICT, Hospitality and Sales sectors as well as support in ICT outsourcing. The agency looks for recruitment agencies from above sectors and companies with digitalization needs and activities for services and outsourcing agreements respectively.</t>
  </si>
  <si>
    <t xml:space="preserve">
04/01/2019</t>
  </si>
  <si>
    <t>BOBG20171228001</t>
  </si>
  <si>
    <t>Bułgarska firma specjalizująca się w uprawie organicznej biocertyfikowanej herbaty z gór Pirin (Sideritis scardica Griseb) rozwija markę i produkt od 8 lat. Są one znane na rynku bułgarskim i bałkańskim. Firma poszukuje dystrybutorów do wejścia na rynki światowe.</t>
  </si>
  <si>
    <t>A Bulgarian company specialized in the cultivation of bio-certified organic unique Pirin mountain tea (Sideritis scardica Griseb) has been developing its brand and product for the last 8 years. They are well known in the Bulgarian and Balkan markets, and now looking to expand worldwide and currently looking for distributors.</t>
  </si>
  <si>
    <t>BOBG20171231001</t>
  </si>
  <si>
    <t>Bułgarska firma specjalizująca się w produkcji wysokiej jakości drzwi drewnianych poszukuje dystrybutorów. Firma ma wieloletnie doświadczenie w handlu materiałami budowlanymi i jest dobrze znana na rynku bułgarskim. Firma produkuje standardowe drzwi, a także niestandardowe wykonane według specyfikacji klienta. Firma rozważa również współpracę na zasadzie umowy produkcyjnej z zagranicznymi producentami w tym sektorze.</t>
  </si>
  <si>
    <t>Bułgarska firma aktywna w zakresie bezpieczeństwa cybernetycznego i pokrewnego doradztwa biznesowego oferuje szereg ocen bezpieczeństwa, testów penetracyjnych i metod cyber-psychologii do diagnozy polityk bezpieczeństwa i kontroli procesów dla przemysłu, ośrodków badawczych / akademickich i partnerów NGO w ramach umów o świadczenie usług.</t>
  </si>
  <si>
    <t xml:space="preserve">  
22/01/2019</t>
  </si>
  <si>
    <t>BOCN20170829001</t>
  </si>
  <si>
    <t>Chińska firma specjalizująca się w produkcji inteligentnej, przemysłowej elektroniki do noszenia, oferuje nowy produkt do zarządzania powierzchnią magazynową i działaniami innych urządzeń w przemyśle, e-handlu, elektrycznych urządzeń domowych, przemyśle chemicznym itp. Firma poszukuje dystrybutorów i hurtowników.</t>
  </si>
  <si>
    <t>BOCY20170928001</t>
  </si>
  <si>
    <t>Cypryjska firma produkująca świeży 100% sok z granatu i miąższ granatu poszukuje partnerów biznesowych za granicą w ramach umów pośrednictwa handlowego i dystrybucyjnych, którzy będą reprezentować i dystrybuować produkty firmy w swoich krajach.</t>
  </si>
  <si>
    <t>A Cypriot producing company of 100% fresh pomegranate juice and peeled pomegranate arils is looking for partners from abroad, under the frame of commercial agency and distribution services agreements, in order to represent and distribute its products in their countries.</t>
  </si>
  <si>
    <t>Doświadczony niemiecki specjalista ds. żywienia zwierząt opracowuje i produkuje certyfikowane mineralne dodatki paszowe, premiksy i zamienniki mleka. Firma poszukuje partnerów w sektorze rolnictwa, przetwórstwa pasz i handlu żywnością, którzy są zainteresowani dystrybucją lub zakupem. Firma oferuje również doradztwo na miejscu u klienta w celu optymalnego dostosowania składu paszy dla zwierząt do warunków operacyjnych.</t>
  </si>
  <si>
    <t xml:space="preserve">
25/01/2019</t>
  </si>
  <si>
    <t>BODE20171017001</t>
  </si>
  <si>
    <t>Niemiecki producent wysokiej jakości skórzanych toreb i akcesoriów męskich i damskich, dobrze znany lokalnie i na arenie międzynarodowej, planuje rozszerzyć swoją działalność. Firma poszukuje lokalnych partnerów handlowych w Skandynawii, Polsce i Wielkiej Brytanii, posiadających doskonałą znajomość rynku wyrobów skórzanych i modowych oraz zatwierdzonych powiązań z detalistami, domami towarowymi itp. Typy współpracy mogą być świadczone za pośrednictwem agencji handlowej lub umowy o świadczenie usług dystrybucyjnych.</t>
  </si>
  <si>
    <t>A German manufacturer of high-quality leather bags and accessories for men and women, well-known locally as well as internationally, plans to expand its business. The company is looking for local trade intermediary partners in Scandinavia, Poland and United Kingdom with excellent knowledge of the leather goods and fashion market and approved connections with retailers, department stores etc. Cooperation types may be via a commercial agency or distribution services agreement.</t>
  </si>
  <si>
    <t>BODE20171110001</t>
  </si>
  <si>
    <t>Posiadająca ugruntowaną pozycję na rynku niemiecka firma produkująca metalowe konstrukcje, świadcząca usługi obróbki metalu oferuje wysokiej jakości konstrukcje metalowe, wyroby z blachy oraz usługi obróbki stali i aluminium przy użyciu najnowocześniejszych technologii. Firma poszukuje partnerów do współpracy w oparciu o umowy produkcyjne i podwykonawstwa.</t>
  </si>
  <si>
    <t>A well established German metal construction manufacturer active in the field of metal processing offers high quality metal constructions, sheet metal products as well as aluminum and stainless steel processing services using state of the art fabrication facilities. The company is looking for cooperation partners in all regions covered by Enterprise Europe Network. The partnership is envisaged as manufacturing or subcontracting agreement.</t>
  </si>
  <si>
    <t>Znany niemiecki producent metalowych konstrukcji aktywny na polu obróbki metalu oferuje wysokiej jakości konstrukcje metalowe, arkusze metalowe, jak również usługi związane z obróbką stali nierdzewnej z użyciem najwyższych technologii. Firma szuka partnerów do współpracy we wszystkich regionach, w których działa sieć EEN. Poszukiwana jest umowa produkcyjna lub podwykonawstwo.</t>
  </si>
  <si>
    <t>BODE20171206002</t>
  </si>
  <si>
    <t>Niemiecka firma z sektora MSP zajmuje się opracowywaniem powłok do różnych zastosowań oraz produkcji patelni pokrytych wytrzymałą i energowydajną powłoką oraz posiadających innowacyjne dno, do użytku przez profesjonalnych kucharzy, jak i do zastosowań domowych. Połączenie innowacyjnej powłoki i dna powoduje, że patelnie są dość lekkie i szybko się nagrzewają, oferując również optymalne rozprowadzenie ciepła. Firma poszukuje dystrybutorów (hurtownie, detalistów) w Europie i poza.</t>
  </si>
  <si>
    <t>A German SME active in the development of coatings for various applications designs and produces pans with a highly durable and energy efficient coating and an innovative bottom for professional chefs and home requirements. The combination of innovative coating and bottom, makes the pans quite light and heating up very quickly, while an optimum of even heat distribution is given. The SME is looking for distribution partners as wholesalers and retailers in Europe and beyond.</t>
  </si>
  <si>
    <t>BODE20171206003</t>
  </si>
  <si>
    <t>BODE20171213001</t>
  </si>
  <si>
    <t>Firma działa w budownictwie, branży architektonicznej i w zakresie zrównoważonego rozwoju obszarów miejskich. Specjalizuje się w nowych i innowacyjnych rozwiązaniach polegających na renowacji zielonych przestrzeni miejskich szczególne w dużych miastach. Firma opracowała metodę sadzenia roślin pionowo na ścianie budynku. Są to rośliny dostosowane do wymagań klienta, niewymagające i łatwe w utrzymaniu w każdym środowisku. Przedsiębiorstwo poszukuje partnerów biznesowych na całym świecie, by nawiązać współpracę na podstawie umów o świadczenie usług dystrybucyjnych.</t>
  </si>
  <si>
    <t>The company operates in construction, architecture and sustainable urban development. It specializes in new and innovative solutions to revegetate urban spaces with a focus on big cities. It developed a process allowing plants to grow vertically on the surface of a building.The products are custom-made plants, able to sustain in any given environment with little maintenance.The company is looking for partners worldwide to sign distribution services agreements.</t>
  </si>
  <si>
    <t>Niemiecka firma z branży obróbki metali, z zakładem produkcyjnym w Bułgarii, specjalizującym się w produkcji spawanych konstrukcji stalowych dla maszyn transportowych i rolniczych, dźwigów, dźwigów, sprzętu i maszyn (drogowych) poszukuje inwestorów chętnych do zakupu akcji zakładu produkcyjnego w Bułgarii na podstawie umowy przejęcia lub zainteresowanych inwestowaniem w zakład produkcyjny w ramach umowy finansowej.</t>
  </si>
  <si>
    <t xml:space="preserve">
26/01/2019</t>
  </si>
  <si>
    <t>BOES20170912002</t>
  </si>
  <si>
    <t>Szkoła dla obcokrajowców, której siedziba mieści się w północnej Hiszpanii, oferuje wysokiej jakości kursy języka hiszpańskiego i kultury w miesiącach letnich, a także wiele zajęć pozalekcyjnych. Szkoła zapewnia także studentom szereg możliwości zakwaterowania. Szkoła poszukuje możliwości zawarcia umów handlowych z innymi podobnymi szkołami lub agencjami językowymi posiadającymi wiedzę w dziedzinie edukacji.</t>
  </si>
  <si>
    <t>Foreign immersion program school for foreigners, based in northern Spain, offers high quality Spanish language and culture courses during the summer months together with many extracurricular activities. The school also provides the students with a range of accommodation possibilities. They request setting up commercial agreements with other similar language schools or agencies with knowledge in the educational field.</t>
  </si>
  <si>
    <t>BOES20170926001</t>
  </si>
  <si>
    <t>Hiszpańska firma produkująca jedzenie dla dzieci w plastikowych tubkach i woreczkach do specjalnych zastosowań dietetycznych dla całej rodziny (koktajle, jogurty), specjalizująca się w produkcji dla marek własnych poszukuje dystrybutorów oraz zainteresowane sieci sklepów spożywczych.</t>
  </si>
  <si>
    <t>A Spanish manufacturer of baby food in plastic tubs and pouches,and food for special dietary uses for the whole family(e.g. smoothies, yoghurts, etc.), specialized in private labels, is looking for distributors and retail chains worldwide.</t>
  </si>
  <si>
    <t>24/12/2018</t>
  </si>
  <si>
    <t>BOES20171103001</t>
  </si>
  <si>
    <t>Hiszpańska firma specjalizuje się w produkcji drewna do wędzenia produktów spożywczych oraz do wykorzystania przy grillowaniu. Pakunki do dystrybucji w gospodarstwie domowym lub w restauracjach. Firma poszukuje dystrybutorów w Europie, Ameryce i krajach arabskich, nastawionych na duże powierzchnie i wyspecjalizowanych w marketach i sektorze kateringu.</t>
  </si>
  <si>
    <t>BOES20171120001</t>
  </si>
  <si>
    <t>Rodzinna firma z Hiszpanii opracowuje "hiszpańskie boquerony": anchois w occie i w oleju. Ich produkty są wykonane tradycyjnymi metodami, ręcznie, są naturalne i zdrowe. Firma poszukuje dystrybutorów zainteresowanych ich produktami, w szczególności sklepami dla smakoszy / delikatesów.</t>
  </si>
  <si>
    <t>A family company from Spain elaborates "Spanish boquerones": anchovies in vinegar and in oil. Their products are made as before, manual and handcrafted, and are natural and healthy products. The company is looking for distributors interested in their products especially gourmet/delicatessen shops.</t>
  </si>
  <si>
    <t>BOES20171123002</t>
  </si>
  <si>
    <t>Mała hiszpańska wytwórnia win, zlokalizowana w Ribeira Sacra, w północno-zachodniej części półwyspu, produkująca 130 000 litrów wina z winogron Mencia i Godello, szuka dystrybucji lub umowy handlowej dla swoich win w Europie.</t>
  </si>
  <si>
    <t>A small Spanish winery located in the Ribeira Sacra, in the northwest of the peninsula, with a production of 130 000 liters per year of wines with Mencia and Godello grapes, is looking for distribution or commercial agreement for its wines in Europe.</t>
  </si>
  <si>
    <t xml:space="preserve">
17/01/2019</t>
  </si>
  <si>
    <t>BOES20171205001</t>
  </si>
  <si>
    <t>Hiszpańskie centrum technologiczne non-profit opracowało innowacyjny automatyczny system wypożyczania rowerów elektrycznych. Centrum poszukuje nowych międzynarodowych partnerów handlowych w dziedzinie elektromobilności i usług miejskich. Przedsiębiorstwo nawiąże współpracę na podstawie umowy pośrednictwa handlowego.</t>
  </si>
  <si>
    <t>A Spanish non-profit technology centre has developed an innovative automatic system for the loan of electric bicycles. The centre is looking for new international commercial partners in the field of electromobility and urban services. Commercial agency agreement is sought.</t>
  </si>
  <si>
    <t>BOES20180104001</t>
  </si>
  <si>
    <t>Hiszpańska firma produkuje i komercjalizuje oliwę z oliwek 100% extra virgin w sprayu do gotowania wszystkich typów potraw oraz do zastosowań leczniczych. Firma poszukuje umów dystrybucji z partnerami w rożnych krajach europejskich.</t>
  </si>
  <si>
    <t>BOES20180109001</t>
  </si>
  <si>
    <t>Hiszpańska firma specjalizuje się w projektowaniu i produkcji innowacyjnych rozwiązań służących utrzymaniu i ochronie lasów oraz ochronie naturalnych i nasadzonych drzew i gatunków roślin przed wpływem zwierząt gospodarskich i/lub dzikich. Firma opatentowała sztuczny, kolczasty ochraniacz krzewów oparty na inżynierii bionicznej oraz wielofunkcyjne narzędzie do zawijania i odwijania różnego rodzaju drutu. Przedsiębiorstwo poszukuje pośredników handlowych, którzy wprowadzają innowacyjne rozwiązania w innych krajach.</t>
  </si>
  <si>
    <t>A Spanish company is specialised in the design and manufacture of innovative solutions for maintaining and preserving forests, and for protecting the natural and artificial regeneration of trees and plant species from farm and/or wild livestock. The company has patented an artificial thorny shrub protector based on biomimetics and a multifunctional tool for tying and untying a variety of wire ties. They seek for commercial agents to introduce its innovative solutions in other countries.</t>
  </si>
  <si>
    <t>Fińska firma produkująca suszone i sproszkowane borówki czarne, a także chaga z grzybów i sprout świerkowy poszukuje partnerów, którzy wykorzystaliby te produkty jako składniki procesu produkcyjnego. Poszukiwani są partnerzy z branży spożywczej. Partnerstwo uznaje się za umowę o podwykonawstwo.</t>
  </si>
  <si>
    <t xml:space="preserve">
16/01/2019</t>
  </si>
  <si>
    <t>BOFI20180108001</t>
  </si>
  <si>
    <t>Fińska firma produkująca wyroby z ksylitolu, oparte na naturalnych substancjach słodzących, które smakują jak cukier ale są uznawane za zdrowszą alternatywę. Firma poszukuje partnerów, który chcieliby sprzedawać produktu z ksylitolu jako dystrybutorzy.</t>
  </si>
  <si>
    <t>BOFR20170502001</t>
  </si>
  <si>
    <t>Francuska firma z sektora inżynierii wodnej jest zainteresowana eksportem swoich produktów. Firma oferuje katalizatory, urządzenia UV-C, filtrację i innowacyjne środki chemiczne do zredukowania wpływu na środowisko, zwiększenie bezpieczeństwa i higieny. Firma poszukuje dystrybutorów swoich produktów do przemysłowej obróbki wody jak bojlery, wieże chłodnicze, sterylizatory, oczyszczacze itp.</t>
  </si>
  <si>
    <t>The French water engineering company is interested to expand their water related products abroad. The company proposes catalysis, UV-C equipment, filtration and innovative chemistry for reducing impact on environment, increase safety and hygiene. The French SME is looking for distributors in all countries for its tailor-made products for industrial water treatment : boilers, cooling towers, sterilization, cleaning, pulp and paper, manufacturing process and sanitary water.</t>
  </si>
  <si>
    <t>BOFR20171129001</t>
  </si>
  <si>
    <t>Francuska firma specjalizuje się w produkcji dodatków do pieczenia, przetworów oraz składników do ciast. Firma współpracuje z sektorem cateringowym oraz hurtowniami. Jej głównymi produktami są laski i ekstrakty z wanilii bourbon. Firma oferuje również szeroką gamę przypraw, suszonych ziół oraz produktów organicznych. Firma poszukuje dystrybutorów i hurtowników w celu rozszerzenia swojej działalności na cały świat.</t>
  </si>
  <si>
    <t>BOFR20171214001</t>
  </si>
  <si>
    <t>Francuskie prywatne laboratorium oferuje swoją specjalistyczną wiedzę techniczną i usługi analizy histologicznej, aby ocenić skuteczność i / lub nieszkodliwość substancji w badaniach przedklinicznych (farmakologia, toksykologia) oraz w badaniach kosmetologicznych. Ekspertyzy usług histologicznych są spersonalizowane i dopasowane do wymagań. Firma chciałaby nawiązać współpracę z przemysłem farmaceutycznym, biotechnologicznym lub dermokosmetycznym poprzez umowy outsourcingowe, umowy świadczenia usług lub umowy o podwykonawstwo.</t>
  </si>
  <si>
    <t>A French private laboratory offers its technical expertise and analysis services in histology to assess the efficiency and/or innocuousness of substances in pre-clinical investigations (pharmacology, toxicology) and in cosmetology research. The histological service expertises are personalised and delivered with flexibility. Cooperation should be reached with pharmaceutical, biotechnology or dermocosmetic industries through outsourcing, services or subcontracting agreements.</t>
  </si>
  <si>
    <t xml:space="preserve">12/01/2019 </t>
  </si>
  <si>
    <t>Francuska firma projektuje, produkuje i dystrybuuje odzież sportową dla kobiet za pośrednictwem sklepów koncepcyjnych, luksusowych domów towarowych, centrów fitness i Internetu. Francuska firma chciałaby się rozwijać na rynku europejskim, dlatego poszukuje dystrybutorów.</t>
  </si>
  <si>
    <t>The French company designs, produces and distributes sports apparel for women through concept stores, department stores luxury hotels, fitness centers and online. The French company would like to grow on the European market and is therefore looking for distributors.</t>
  </si>
  <si>
    <t xml:space="preserve">
18/01/2019</t>
  </si>
  <si>
    <t>BOGR20171214001</t>
  </si>
  <si>
    <t>Grecka firma zajmująca się wynajmem samochodów i biurami podróży, zlokalizowana na wyspie Thassos, z ponad 30-letnim doświadczeniem oferującym usługi turystyczne zarówno podróżującym indywidualnie, jak i organizatorom wycieczek / biurom podróży, takie jak wynajem samochodów na własny rachunek, prywatne transfery z szoferami, transfery grupowe, wycieczki i wyjazdy poszukuje umów o świadczenie usług z tour operatorami i biurami podróży za granicą.</t>
  </si>
  <si>
    <t>BOHU20171108001</t>
  </si>
  <si>
    <t>The Hungarian small sized enterprise’s main mission is enhancing people’s health consciousness via functional training. The company is searching for partners abroad in order to spread its fitness park, which it has developed itself, and the associated training method.</t>
  </si>
  <si>
    <t>BOIE20161220001</t>
  </si>
  <si>
    <t>Irlandzka firma zajmująca się rozwiązaniami medialnymi chce nawiązać partnerskie relacje z zagranicą, aby znaleźć kanały wejścia na nowe rynki. Firma specjalizuje się w dostosowywaniu rozwiązań marketingowych i multimedialnych do klientów, ze szczególnym naciskiem na dostarczanie najwyższej jakości treści wideo dla branży medialnej, w tym reklamodawców, wydawców i reklamy na całym świecie. Są otwarci na różne formy partnerstwa, w tym umowy dotyczące usług, outsourcingu lub podwykonawstwa.</t>
  </si>
  <si>
    <t>An Irish media solutions company is looking to establish overseas partnerships to help establish routes to new markets. The company specialises in tailoring marketing and media solutions for clients, with specific emphasis on providing premium video content to the media industry, which includes advertisers, publishers and ad-technology globally. They are open to various forms of partnership, including services, outsourcing or subcontracting agreements.</t>
  </si>
  <si>
    <t>BOIE20170623003</t>
  </si>
  <si>
    <t>Irlandzka firma inżynierii precyzyjnej z doświadczeniem w wielu branżach jak samochodowy, tworzyw sztucznych i urządzeń medycznych poszukuje długoterminowej współpracy z producentami oryginalnego wyposażenia i specjalnego oprzyrządowania w tych sektorach. Firma zapewnia pełny serwis narzędziowy partnerom zagranicznym.</t>
  </si>
  <si>
    <t>Irish precision engineering company with considerable experience across a range of industries including automotive, plastics and the medical devices are seeking to establish long term manufacturing agreement with original equipment manufacturers or manufacturers of special purpose machines in the medical devices or automotive industries. The company provides a full tool room service internationally to manufacturing industries.</t>
  </si>
  <si>
    <t>BOIL20171031001</t>
  </si>
  <si>
    <t>An Israeli company, a pioneer of Israel´s industrialization, has shaped its planning, production and assembly methods of manufacturing steel products to a position of a worldwide supplier. Today, company's products are used in various industries like agriculture, construction, sport, cooling, energy, security and more. The company is looking to conduct steel structures in Nigeria, Tanzania, Kenya for logistics centers and is looking for distribution, manufacturing or subcontracting agreement</t>
  </si>
  <si>
    <t xml:space="preserve">1/11/2019 </t>
  </si>
  <si>
    <t>BOIL20171116001</t>
  </si>
  <si>
    <t>Izraelska firma z sektora MSP specjalizująca się w produkcji wysokiej jakości wyrobów generycznych oferuje szeroką gamę preparatów farmaceutycznych, które można stosować w procesie leczenia. Zaletami firmy jest możliwość dostosowania wyrobów do wymagań klienta oraz ich wysoka jakość. Firma poszukuje agentów handlowych oraz dystrybutorów.</t>
  </si>
  <si>
    <t>An Israeli SME, which specialises in high quality production of branded generic products, offers a diversified range of finished pharmaceutical products. The products may be used in regular medical treatment. Advantages over those on the market include ability to adapt a product to customer needs and high quality of the final products. Possible types of cooperation are commercial agency agreement and distribution services agreement.</t>
  </si>
  <si>
    <t>29/01/2019</t>
  </si>
  <si>
    <t>BOIL20171125001</t>
  </si>
  <si>
    <t>Izraelska firma specjalizująca się w projektowaniu, budowie i utrzymaniu urządzeń i wyposażenia do testowania silników oferuje swoje usługi partnerom przemysłowym. Korzyści to szerokie i długotrwałe doświadczenie we współpracy ze znanymi graczami z sektorów lotnictwa, wojskowości i innych dziedzin inżynieryjnych w Izraelu i za granicą. Firma poszukuje umów agenci handlowych, produkcyjnych i podwykonawstwa.</t>
  </si>
  <si>
    <t>An Israeli company, specializing in design, construction and maintenance of engines test facilities and equipment, is offering its services to companies that develop / manufacture / maintain engines for any industry. Advantages include vast and longtime experience of cooperation with known players in aviation, military and other engineering fields in Israel and abroad. The company is looking for commercial agency / manufacturing / subcontracting agreements.</t>
  </si>
  <si>
    <t>BOIL20171203001</t>
  </si>
  <si>
    <t>An Israeli chemical manufacturing company has developed a new coupling reagent in peptide synthesis, for use in the pharmaceutical industry. Main advantages over those on the market include non-toxic and non-allergic properties, safety for producer and user, no limitation in transporting, universality in solvents, compatibility with microwave heating etc. The company is looking for commercial agency, distribution services and licensing agreements for cooperation.</t>
  </si>
  <si>
    <t>BOIL20171205001</t>
  </si>
  <si>
    <t>The Israeli company has 40+ years of experience in manufacturing, marketing, distribution of various kinds of protective textile products, including: body armor, tactical vests, chemical, biological, radiological or nuclear protective (CBRN) suits, dry storage, outdoor protective wear, field equipment (tents, backpacks), that is being supplied to different security forces, including Israeli Defense Forces (IDF) and civilian clients. Looking for distribution, manufacturing and franchise partners.</t>
  </si>
  <si>
    <t>1/20/2019</t>
  </si>
  <si>
    <t>BOIL20171207001</t>
  </si>
  <si>
    <t>Izraelska firma specjalizująca się w opracowywaniu i wytwarzaniu zdrowych produktów naturalnych oferuje innowacyjny produkt do użytku w sektorze ochrony zdrowia. Główne zalety to wysoka efektywność działania (2 łyżki stołowe dziennie zamiast 10-20 kapsułek) i efektywność kosztowa produktu. Docelowymi partnerami są firmy komercyjne. Firma poszukuje usług dystrybucji i umowy agencyjnej.</t>
  </si>
  <si>
    <t>An Israeli company specializing in development &amp; manufacture of health natural products is offering an innovative product for use in healthcare industry and service. Main advantages include high action efficiency (2 table spoons a day instead of 10-20 capsules) and cost efficiency of the product. The targeted partners are commercial companies. The company is seeking distribution services and commercial agency agreement.</t>
  </si>
  <si>
    <t>20/01/2019</t>
  </si>
  <si>
    <t>Izraelska firma doświadczona w badaniach, tworzeniu i ulepszaniu nowych formuł zawierających suplementy diety Omega-3 opracowała innowacyjny produkt dla przemysłu spożywczego, farmaceutycznego i żywieniowego. Zalety tych na rynku to płynny stan suplementu, uniwersalność dla wszystkich grup populacji, opłacalność itp. Firma poszukuje agencji handlowej, usług dystrybucyjnych, umowy finansowej i joint venture.</t>
  </si>
  <si>
    <t>An Israeli company experienced in research, building and improving new formulae for the Omega-3 containing food supplements has developed an innovative product for food, pharma-, nutritional industry. Advantages over those on the market include liquid state of the supplement, universality for all population groups, cost-efficiency etc. The company is looking for commercial agency, distribution services, financial &amp; joint venture agreement.</t>
  </si>
  <si>
    <t xml:space="preserve">
19/01/2019</t>
  </si>
  <si>
    <t>BOIL20171210001</t>
  </si>
  <si>
    <t>1/30/2019</t>
  </si>
  <si>
    <t>BOIL20171211001</t>
  </si>
  <si>
    <t>Izraelska firma opracowuje i produkuje farmaceutyki od początkowej fazy do komercjalizacji, jak również produkty medyczne (i urządzenia) zrobione ze składników chemicznych. Korzyści nad obecnymi na rynku to elastyczność w skali czasu, innowacyjność w prowadzeniu procesów i konkurencyjne ceny. Firma poszukuje umów agencji handlowej, joint venture i finansowej.</t>
  </si>
  <si>
    <t>An Israeli company develops and produces pharmaceutical products, from initial stages to commercial launch, as well as develops medical products (&amp; devices) that are made of chemical components. Advantages over those on the market include flexibility in time scale, innovation in carrying out the processes and competitive prices. The company is looking for commercial agency, joint venture &amp; financial agreements.</t>
  </si>
  <si>
    <t>08/01/2019</t>
  </si>
  <si>
    <t>BOIL20171213001</t>
  </si>
  <si>
    <t>An Israeli company has developed an effective solution for aerosol spray users. It is a straw holder for aerosol packaging / cans / containers to replace the standard adhesive tape. It looks like a small add-on integrated in the aerosol production line, which could be easily installed by end-user as an accessory. Target partners are aerosol branders, automotive/industrial aerosols dealers, DIY network etc. The company is looking for commercial agency, distribution services and license agreements</t>
  </si>
  <si>
    <t>BOIL20171214002</t>
  </si>
  <si>
    <t>21/01/2019</t>
  </si>
  <si>
    <t>BOIL20171214004</t>
  </si>
  <si>
    <t>BOIL20171219001</t>
  </si>
  <si>
    <t>Izraelska firma opracowuje, produkuje i sprzedaje preparaty klejowe na bazie polimerów. Firma opracowała kleje trudnopalne, głównie (ale nie tylko) dla budownictwa. Kleje ognioodporne firmy odpowiadają najnowszym i najbardziej surowym standardom. Kleje można dostosować do wymagań klienta. Docelowymi partnerami są dystrybutorzy i przemysłowcy. Firma poszukuje usług dystrybucyjnych i umów joint venture.</t>
  </si>
  <si>
    <t>The Israeli company develops, manufactures and markets polymer-based adhesive formulations. They have developed fire retardant adhesives, mainly (but not only)for the building industry. The company’s fire retardant adhesives correspond with the latest and most severe standards. The adhesives can be customized to meet the customer’s requirements. The target partners are distributors and industrialists. The company seeks distribution services and joint venture agreements.</t>
  </si>
  <si>
    <t xml:space="preserve">22/01/2019 </t>
  </si>
  <si>
    <t>BOIL20171220001</t>
  </si>
  <si>
    <t>Izraelska firma z ponad 50-letnią tradycją produkuje innowacyjne, zaawansowane produkty motoryzacyjne do autobusów mini i midi, w tym: klimatyzatory i urządzenia dachowe (A/C), systemy klimatyzacyjne i układy chłodnicze w pojazdach, systemy transportu produktów farmaceutycznych, elektryczne drzwi przesuwne i pasażerskie, elektryczne schody w różnych rozmiarach. Firma poszukuje dystrybutorów, oferuje umowę o świadczenie usług lub o podwykonawstwo z producentami nadwozi, dystrybutorami, dealerami, lokalnymi partnerami serwisowymi w Europie.</t>
  </si>
  <si>
    <t>BOIL20171220002</t>
  </si>
  <si>
    <t>BOIL20171225001</t>
  </si>
  <si>
    <t>Izraelskie MŚP projektuje, produkuje i sprzedaje urządzenia do kontroli nawodnienia dla różnych segmentów rynku. Opracowano mały, zasilany bateryjnie, wodoszczelny, w standardzie IP68, wolumetryczny kontroler do wykrywania wysokiego poziomu nawodnienia i zatrzymywania strumienia dla uniknięcia strat. Korzyści to profesjonalny poziom sterowania strumienia i nawodnienia, zdolność do pracy pod wodą i niskie koszty użytkowania. Firma poszukuje partnerów do zawarcia umów usług dystrybucyjnych.</t>
  </si>
  <si>
    <t>An Israeli SME develops, manufactures and markets irrigation controllers for several market segments. They have developed a small, battery operated, waterproof, IP68-standard rated, volumetric irrigation controller to detect a high flow situation and stop water to prevent wasting. Advantages include its professional level irrigation &amp; flow control, ability to work under water while being cost-efficient etc. The company is looking for distribution services and commercial agency agreements.</t>
  </si>
  <si>
    <t>BOIL20180101001</t>
  </si>
  <si>
    <t>Izraelska firma specjalizuje się w produkcji i dystrybucji produktów (materiały, produkty do nadrukowywania, maszyny, akcesoria) drukarskich dla technologii druku sublimacyjnego. Zalety obejmują wysoką jakość obsługi, zarówno przy nadrukowywaniu każdego obrazka jako zdjęcia na wysokiej jakości surowcach, a także umożliwienie klientowi samemu przeprowadzenie procesu druku. Firma poszukuje franczyzobiorców, agentów handlowych oraz dystrybutorów.</t>
  </si>
  <si>
    <t>An Israeli company specializes in manufacturing and supplying all the products (materials, blanks, machinery and accessories) for printing based on the dye sublimation processes. Advantages include high professional service concerning both embodiment of any picture as a photo on (high quality prepared) substrate and providing a customer for his full self-performing the printing process. The company is looking for franchising, commercial agency and distribution services agreement</t>
  </si>
  <si>
    <t>BOIT20161024001</t>
  </si>
  <si>
    <t>Mała firma z południowych Włoch specjalizuje się w produkcji akcesoriów mody damskiej, produkowanych ręcznie zgodnie z lokalną tradycją i poszukuje dystrybutorów w innych krajach.</t>
  </si>
  <si>
    <t>A small company based in southern Italy is specialized in the production of women's fashion accessories, according to the local handmade tradition and is searching for distributors in other countries.</t>
  </si>
  <si>
    <t>BOIT20170411001</t>
  </si>
  <si>
    <t>Młoda, innowacyjna włoska firma specjalizuje się w produkcji ciasta w formie półproduktu do wyrobu rzemieślniczych lodów. Firma poszukuje dystrybutorów.</t>
  </si>
  <si>
    <t>BOIT20171123001</t>
  </si>
  <si>
    <t>Włoska firma produkuje szeroką gamę dozowników lepkich substancji. Firma ma ponad 40-letnie doświadczenie w branży i stale dąży do zwiększenia sprzedaży. Obecnie poszukuje nowych dystrybutorów i agentów.</t>
  </si>
  <si>
    <t>An Italian company manufactures a wide range of viscous products dosing machines. The company has more than 40 years of experience in the field and is continuously seeking to increase its sales: it is now looking for new distributors and agents.</t>
  </si>
  <si>
    <t>BOIT20171221001</t>
  </si>
  <si>
    <t>Włoska firma inżynierska specjalizuje się w dostarczaniu rozwiązań automatyki przemysłowej i usług dla przemysłu 4.0, poprawiających wydajność produkcji. Celem działalności firmy jest zwiększenie konkurencyjności i wydajności przedsiębiorstw we wszystkich sektorach dzięki zintegrowanemu podejściu inspirowanemu filozofią Lean. Firma planuje rozszerzyć działalność za granicą i poszukuje partnerów w Europie w celu zawarcia umowy o świadczenie usług, a także przedstawicieli z doświadczeniem w technologii cyfrowej.</t>
  </si>
  <si>
    <t>BOIT20171222001</t>
  </si>
  <si>
    <t>Włoska firma specjalizuje się w produkcji dzianin kaszmirowych dla mężczyzn i kobiet. Produkcja jest w 100% wykonana we Włoszech. Firma jest zainteresowana nawiązaniem kontaktu z detalistami i zawarciem umów o świadczenie usług dystrybucyjnych. Partnerzy mogą pochodzić z dowolnego kraju Unii Europejskiej.</t>
  </si>
  <si>
    <t>The Italian company is specialized in the production of knitwear in cashmere for men and woman. The production is 100 % made in Italy. The company is interested to get in contact with retailers for distribution services agreements. Partners can be from any European Union country.</t>
  </si>
  <si>
    <t>BOJO20171126002</t>
  </si>
  <si>
    <t>Jordańska firma specjalizująca się w produkcji różnego rodzaju nawozów, takich jak wodorozpuszczalne, pasty i płyny, poszukuje dystrybutorów lub agentów w krajach UE. Firma zawiąże umowy agencji handlowej lub dystrybucji na dostarczanie swoich produktów rolnikom i do reprezentacji firmy na rynkach UE.</t>
  </si>
  <si>
    <t>Jordanian company specialized in the production of different forms of fertilizers such as water soluble fertilizers, paste fertilizers, and liquid fertilizers is looking for distributors or agents from EU countries through distribution services or commercial agency agreements to provide its products to farmers and to represent the company in EU markets.</t>
  </si>
  <si>
    <t>BOJO20171212001</t>
  </si>
  <si>
    <t>A Jordanian company specialized in para-pharmaceuticals and cosmetics is looking for partners who would like to distribute its wide range of Dead Sea products in their region. The company aims to increase its sales volume in European countries through a distribution agreement.</t>
  </si>
  <si>
    <t>BOJO20171212002</t>
  </si>
  <si>
    <t>Wiodąca jordańska firma, specjalizująca się w produkcji orientalnych, arabskich słodyczy poszukuje dystrybutorów w Europie. Firma sprzedaje swoje produkty w USA, Arabii Saudyjskiej oraz w Kuwejcie.</t>
  </si>
  <si>
    <t>BOJO20171230001</t>
  </si>
  <si>
    <t>Jordańska firma specjalizuje się w produkcji wysokiej jakości zdrowej kawy, takiej jak kawa daktylowa i jęczmienna, oraz specjalnych produktów spożywczych, takich jak zupy i przyprawy. Przedsiębiorstwo jest zainteresowane rozszerzeniem eksportu na inne rynki i współpracą z partnerami europejskimi na podstawie umów o świadczeniu usług pośrednictwa handlowego, dystrybucji czy umów produkcyjnych.</t>
  </si>
  <si>
    <t>BOKR20171120001</t>
  </si>
  <si>
    <t>Koreańska firma marketingowa, zatrudniająca 280 profesjonalistów, oferuje możliwość stworzenia dowolnego materiału. Firma obsługuje szeroko znanych klientów z różnych sektorów (IT, spożywczego, produkcyjnego, organizacji publicznych). Firma oferuje swoje usługi międzynarodowym firmom w celu wzmocnienia ich marki na rynku.</t>
  </si>
  <si>
    <t>BOKR20171127001</t>
  </si>
  <si>
    <t>Koreańska firma, specjalizująca się w produkcji przemysłowych materiałów szkoleniowych, oferuje sprzęt do szkolenia studentów w dziedzinie maszyn elektrycznych, pomagające zrozumieć zasady działania silnika i umożliwić samodzielne sprawdzenie, czy silnik jest prawidłowo nawinięty. Firma produkuje również produkty do innych dziedzin szkoleniowych, takich jak Power Line Communication (PLC) i energia odnawialna. Firma chce współpracować z partnerami w ramach umowy o świadczenie usług dystrybucyjnych.</t>
  </si>
  <si>
    <t>Koreańska firma opracowująca grafikę 3D, interaktywne aplikacje VR (Virtual Reality) / AR (Augmented Reality) i NUI (Natural User Interface) poszukuje partnerów do współpracy w zakresie dystrybucji, komercjalizacji i inwestycji w celu dodatkowego rozwoju akcji VR typu puzzle gra. Nakrycia głowy i kontroler rzeczywistości wirtualnej zmieniają ruch użytkownika w prawdziwym świecie w ruch w grze, aby niszczyć różne typy kosmitów.</t>
  </si>
  <si>
    <t xml:space="preserve">
08/01/2019</t>
  </si>
  <si>
    <t>BOKR20171212001</t>
  </si>
  <si>
    <t>BOKR20171214001</t>
  </si>
  <si>
    <t>This Korean IT company develops and offers IoT-based connected services for houses and small and medium-sized apartments. The service provides wall-pad system-based IoT sensor expansion function for safety, energy saving, and convenience. Also, user-defined services (e.g. turning on electricity, sounding the alarm, etc.) are available on a smartphone user interface by a cloud platform. The company is looking for an overseas cooperation partner for a distribution and license agreement.</t>
  </si>
  <si>
    <t xml:space="preserve">24/01/2019 </t>
  </si>
  <si>
    <t>Koreańska firma IT założona w 2013 roku oferuje wielofunkcyjną szafkę IoT. Dzięki zastosowaniu technologii IoT (Internet of Things), szafka IoT rozszerza swoje zastosowanie do bezzałogowej dostawy paczek. Szafki IoT zostały zainstalowane na stacjach metra, ulicy publicznej, w mieszkaniach, na uniwersytetach, w bazach wojskowych, hotelach i centrach turystycznych itp. Firma poszukuje partnerów do współpracy w zakresie umów agencyjnych i usług dystrybucyjnych.</t>
  </si>
  <si>
    <t xml:space="preserve">  
22/01//2019</t>
  </si>
  <si>
    <t>BOKR20180109001</t>
  </si>
  <si>
    <t>Koreańska firma specjalizująca się w zakresie elementów klimatyzacji samochodowych współpracuje z ponad 300 lokalnymi producentami części samochodowych. Przedsiębiorstwo poszukuje europejskiego partnera, który mógłby odegrać ważną rolę w sprzedaży i dystrybucji produktów firmy: sprężarek, chłodnic, kondensatorów, wentylatorów chłodzących, parowników, rdzeni grzejników, elementów klimatyzacji itp. Preferowanym rodzajem współpracy byłaby umowa o świadczenie usług dystrybucji i pośrednictwa handlowego.</t>
  </si>
  <si>
    <t>A Korean company specialized in the field of automotive climate control parts has concrete partnerships with over 300 local auto parts manufacturers. Based on this, the company is looking for a European partner who could play an important role of sales and distribution of the company’s products: compressors, radiators, condensers, cooling fans, evaporators, heater cores, air conditioning parts and etc. The preferred partnership types would be distribution services and commercial agency agreement</t>
  </si>
  <si>
    <t>BOLT20171218001</t>
  </si>
  <si>
    <t>Litewska firma specjalizuje się w sprzedaży utwardzających bitumenów z rafinerii ze wschodniej Europy, dostawie ciekłych oraz stałych bitumenów do utwardzania dróg oraz wodoodpornych produktów. Firma szuka możliwości eksportowych i oferuje pracę na zasadzie umowy dystrybucyjnej lub komercyjnej.</t>
  </si>
  <si>
    <t>05/01/2019</t>
  </si>
  <si>
    <t>BOLT20180105001</t>
  </si>
  <si>
    <t>Litewska firma specjalizuje się w produkcji i sprzedaży hurtowej różnych rodzajów przędzy, w tym sznurka do makramy. Obecnie poszukuje partnerów za granicą do współpracy w ramach usług dystrybucyjnych lub umów agencyjnych.</t>
  </si>
  <si>
    <t>A Lithuanian company is specialized in the production and wholesale of various yarn types, including a macramé cord. It is now looking for the partners abroad under the distribution services or commercial agency agreements.</t>
  </si>
  <si>
    <t xml:space="preserve">09/01/2019 </t>
  </si>
  <si>
    <t>BOLT20180119002</t>
  </si>
  <si>
    <t>Litewska firma oferująca globalne usługi imigracyjne, takie jak korporacyjne prawo imigracyjne i usługi księgowe, rejestracja firmy, zezwolenie na pobyt, zezwolenia na pracę i niebieskie karty, pomoc wizową i inne powiązane usługi, zamierza rozszerzyć działalność na nowe rynki i współpracować z potencjalnymi partnerami w ramach umowy o świadczenie usług.</t>
  </si>
  <si>
    <t xml:space="preserve"> 
29/01/2019</t>
  </si>
  <si>
    <t>BOLV20180104001</t>
  </si>
  <si>
    <t>Firma z Łotwy zajmuje się badaniami naukowymi w zakresie urządzeń opartych na układach słonecznych, LED i laserowych. MŚP oferuje nowe produkty i "know how" firmom zainteresowanym produkcją innowacyjnych produktów w ramach umowy serwisowej.</t>
  </si>
  <si>
    <t xml:space="preserve">10/01/2019 </t>
  </si>
  <si>
    <t>BONL20171205001</t>
  </si>
  <si>
    <t>Holenderska firma, która opracowuje i produkuje własną markę kosmetyków i produktów do pielęgnacji skóry poszukuje partnerów do rozszerzenia swojej działalności za granicą. Firma ma dwie linie produktów, pierwsza linia to unikalna formuła żelowa do zapobiegania oraz leczenia wrastających włosów i podrażnień skóry po goleniu. Druga linia składa się z produktów, które wzmacniają i stymulują wzrost brwi oraz rzęsy i poprawiają ich wygląd.</t>
  </si>
  <si>
    <t>A Dutch company that develops and manufactures their own brand of cosmetics and skin care products is looking for partners to expand their activities abroad. The company has two product lines, the first line is a unique gel formula to avoid and treat ingrown hairs and razor burn. The second line consists of products that enhance eyelash and eyebrow growth and look</t>
  </si>
  <si>
    <t>BONL20171211004</t>
  </si>
  <si>
    <t>Holenderska firma z sektora MŚP opracowała elektryczny młynek do pigułek dla pracowników służby zdrowia i pacjentów. W ciągu kilku sekund miele najtwardsze lekarstwo na pył, unikając wysiłku fizycznego, eliminując przy tym ryzyko wdychania, narażenia na pył medyczny oraz unikając ryzyka zanieczyszczenia krzyżowego. Narzędzie to jest szeroko stosowany w szpitalach, domach opieki, aptekach jak i klinikach weterynaryjnych w Europie. W celu rozszerzenia swojej obecności na rynkach zagranicznych, firma poszukuje partnerów (dystrybutorów) i oferuje umowę dystrybucyjną.</t>
  </si>
  <si>
    <t>BOPT20171108001</t>
  </si>
  <si>
    <t>Portugalska inżynieryjna firma konsultacyjna świadczy usługi doradcze dla rządów, biznesów i przemysłu w dziedzinie projektowania i wdrażania polityki, wsparcia technicznego, planowania strategicznego, budowy i monitorowania. Firma poszukuje partnerów do zawarcia umów świadczenia usług na rozwiązania w sektorach energii, wody, odpadów, węgla.</t>
  </si>
  <si>
    <t>A Portuguese policy management and engineering consultancy advises governments, businesses and industries in policy design and implementation, institutional technical assistance, concept and strategy planning, project design, implementation, construction and monitoring. They are looking for partners to establish services agreement for solutions in the fields of energy, water, waste, carbon and sustainability.</t>
  </si>
  <si>
    <t>BOQA20171204001</t>
  </si>
  <si>
    <t>Ten uznany w Katarze producent specjalnych stalowych drzwi oferuje produkty o najwyższej jakości i w pełnej zgodności z międzynarodowymi standardami. Firma poszukuje dystrybutorów i agentów handlowych dla swojej gamy produktów.</t>
  </si>
  <si>
    <t>BOQA20171207001</t>
  </si>
  <si>
    <t>Od 2008 roku ta katarska firma produkująca wyroby przemysłowe specjalizuje się w produkcji różnych metalowych beczek z różnymi rodzajami pokryw. Beczki są sprzedawane głównie do przemysłu naftowego i petrochemicznego, ale nie tylko. Firma poszukuje dystrybutorów dla swoich produktów.</t>
  </si>
  <si>
    <t>BOQA20171210001</t>
  </si>
  <si>
    <t>Katarski producent rozdzielnic, blach stalowych i wykonawca malowania proszkowego poszukuje dystrybutorów z kontaktami w takich sektorach jak ropa i gaz, kolejnictwo, skrzyżowania, stadiony i infrastruktura handlowa, do wejścia na zagraniczne rynki.</t>
  </si>
  <si>
    <t>Qatari manufacturer of electrical switchgear, sheet steels and providing powder coating is looking for distributors introduced in the industry sectors like oil &amp; gas, rail, crossings, stadiums and commercial infrastructure to access to foreign markets.</t>
  </si>
  <si>
    <t>Ta katarska firma inżynieryjno-handlowa ma trzy główne działy; elektryfikacja słoneczna (fotowoltaika), energia słoneczna (para i gorąca woda) oraz usługi oszczędzania energii i audytu. Szuka wiarygodnych dystrybutorów na rynku energii odnawialnej i efektywności energetycznej, które będą sprzedawać nowe rozwiązania i produkty.</t>
  </si>
  <si>
    <t xml:space="preserve">
30/01/2019</t>
  </si>
  <si>
    <t>BOQA20171213002</t>
  </si>
  <si>
    <t>Katarska firma zajmuje się projektowaniem oraz rozwojem produktów z zakresu sprzętu komputerowego i oprogramowania. Firma skupia się na wymyślaniu, projektowaniu oraz produkcji innowacyjnych produktów technologicznych. Jej pierwszym produktem jest detektor gazu LPG oraz naturalnego, który odcina jego dopływ do urządzeń dzięki aplikacji (IoT), którą można stosować w domach i nieruchomościach komercyjnych. Jest to pierwszy komercyjny sukces, który odcina gaz po wykryciu jego wycieku. Firma poszukuje dystrybutorów i agentów handlowych.</t>
  </si>
  <si>
    <t>BORO20161125003</t>
  </si>
  <si>
    <t>Rumuńska firma działająca w obszarze budownictwa zrównoważonego oferuje usługi w zakresie realizacji projektów budownictwa ekologicznego poprzez rozwój koncepcji energetycznych, ocenę cyklu życia, symulacje energii / światła dziennego. Firma również zapewnia międzynarodowe certyfikaty dla budownictwa ekologicznego i efektywności energetycznej. Przedsiębiorstwo nawiąże współpracę na podstawie umów o świadczenie usług z producentami wyrobów budowlanych, biurami projektowymi itp. w celu skutecznej certyfikacji budynków zgodnie ze znakiem zielonego budownictwa.</t>
  </si>
  <si>
    <t>A Romanian company in the area of sustainable construction offers services for the realisation of green building projects by developing energy concepts, life cycle assessment, simulations for energy / daylight and they also provide international certificates for green buildings and energy performance. They search for service agreements with construction product manufacturers, planning offices etc. looking for successful certification of buildings according to the established green building label</t>
  </si>
  <si>
    <t xml:space="preserve">04/01/2019 </t>
  </si>
  <si>
    <t>BORO20161125009</t>
  </si>
  <si>
    <t>A Romanian company with more than 15 years of experience in manufacture of upper shoe components seeks long-term international cooperation on the European market under the form of manufacturing agreement. The Romanian company it is able to fulfill the needs and requirements of those footwear companies that externalize these specific operations involved in shoes manufacturing.</t>
  </si>
  <si>
    <t>BORO20161231007</t>
  </si>
  <si>
    <t>Rumuński producent tektury o wysokiej gęstości przeznaczonej dla przemysłu meblarskiego, introligatorskiego, sztywnych pudeł, archiwizacji, łączników rur, obuwia, wyściółek dla przemysłu samochodowego i innych podobnych branż oferuje współpracę w ramach umowy produkcyjnej.</t>
  </si>
  <si>
    <t>BORO20170421001</t>
  </si>
  <si>
    <t>Rumuński producent odzieży sportowej dla dorosłych i dzieci jest zainteresowany umowami produkcyjnymi z zagranicznymi producentami lub projektantami podobnych ubrań z Europy.</t>
  </si>
  <si>
    <t>A Romanian producer of adults and children casual and sports clothing is interested in manufacturing agreements with foreign producers or designers of similar clothing from Europe.</t>
  </si>
  <si>
    <t>BORO20170720002</t>
  </si>
  <si>
    <t>Rumuński producent solidnych pokojowych mebli drewnianych oferuje do dystrybucji meble na zamówienie. Firma jest zainteresowana ustanowieniem długoterminowej współpracy z wiarygodnymi partnerami aktywnymi w dystrybucji tego typu mebli.</t>
  </si>
  <si>
    <t>A Romanian manufacturer, specialized in producing solid wood furniture for interiors, is offering custom-made furniture for distribution. The company is interested in establishing a long-term cooperation with reliable partners active in distribution of solid wood furniture.</t>
  </si>
  <si>
    <t>09/01/2019</t>
  </si>
  <si>
    <t>BORO20171026003</t>
  </si>
  <si>
    <t>Rumuńska firma produkująca wyposażenie energoelektroniczne do samochodów elektrycznych, zastosowań przemysłowych oraz wentylacji i klimatyzacji dla kolejnictwa poszukuje agentów handlowych, którzy chcieliby reprezentować firmę na rynkach krajów Europy.</t>
  </si>
  <si>
    <t>A Romanian manufacturer of power electronic equipment for electric vehicles, industrial applications and heating, ventilation and air conditioning systems for rail vehicles and coaches would like to collaborate with agents who can represent the company’s products on foreign markets under a commercial agency agreement. The company seeks European partners only.</t>
  </si>
  <si>
    <t>BORO20171218001</t>
  </si>
  <si>
    <t>A Romanian company specialises in the manufacturing of metallic structures for civil and industrial buildings. The company holds all necessary equipment, as well as qualified personnel to ensure the highest qualitative standards for completing the orders received. The company is seeking international business partners active in the constructions industry. Cooperation will be based on subcontracting agreements.</t>
  </si>
  <si>
    <t>BORO20171220001</t>
  </si>
  <si>
    <t>Rumuńska firma oferuje usługi inżynieryjne, produkcję sprzętu i usługi generalnego wykonawcy dla walcowni, zakładów rurowych, produkcji stali i przemysłu cementowego. Przedsiębiorstwo posiada duże doświadczenie w realizacji złożonych projektów na rynku rumuńskim/międzynarodowym, oferując kompleksowe usługi począwszy od projektu a skończywszy na wykonania zlecenia "pod klucz". Firma poszukuje partnerów na całym świecie, by zawrzeć umowy produkcyjne, świadczenia usług, podwykonawstwa i jest otwarta na współpracę jako poddostawca / partner dla projektów na rynku trzecim.</t>
  </si>
  <si>
    <t xml:space="preserve">25/01/2019 </t>
  </si>
  <si>
    <t>BORO20180109001</t>
  </si>
  <si>
    <t>Rumuńska firma z ponad 15-letnim doświadczeniem produkuje rozwiązania do czyszczenia, impregnacji i konserwacji kamienia naturalnego. Firma jest zainteresowana identyfikacją międzynarodowych partnerów biznesowych w celu zawarcia umów dystrybucyjnych lub produkcyjnych.</t>
  </si>
  <si>
    <t>A Romanian company with over 15 years’ experience manufactures cleaning, waterproofing and maintenance solutions for natural stone. The company is interested in identifying international business partners to conclude distribution or manufacturing agreements.</t>
  </si>
  <si>
    <t>BORO20180118003</t>
  </si>
  <si>
    <t>Rumuńska firma informatyczna oferuje hosting i usługi powiązane, w tym projektowanie stron internetowych, branding i aplikacje na urządzenia mobilne. Wykorzystując nowoczesne technologie, firma zamierza zdywersyfikować swoje produkty i rozszerzyć liczbę klientów. Firma poszukuje współpracy z beneficjentami w dowolnej dziedzinie działalności na podstawie umowy o świadczenie usług.</t>
  </si>
  <si>
    <t>A Romanian IT company offers web hosting and related services, including web design, branding and software applications for mobile devices. Using modern technologies, the company intends to diversify its products and to expand the number of clients. The company looks for collaboration with beneficiaries in any field of activity under a service agreement.</t>
  </si>
  <si>
    <t>BORS20170905001</t>
  </si>
  <si>
    <t>Serbska firma, lokalny lider na rynku urządzeń pomiarowych i regulacyjnych, sprzętu i akcesoriów do spawania gazowego, materiałów uszczelniających, stali nierdzewnej i części zamiennych do samochodów osobowych, ciężarowych i rolniczych, została założona od 1991 roku w Belgradzie. Głównym przedmiotem działalności spółki jest sprzedaż hurtowa produktów w oparciu o wysokiej jakości komponenty technologiczne. Firma jest zainteresowana współpracą z agentami handlowymi lub dystrybutorami swoich produktów i usług.</t>
  </si>
  <si>
    <t>12/01/2019</t>
  </si>
  <si>
    <t>BORS20171210001</t>
  </si>
  <si>
    <t>BORS20171227001</t>
  </si>
  <si>
    <t>Serbska firma opracowała innowacyjne stojaki na szklane naczynia (przenośne, do stosowania na stole lub innych powierzchniach lub do montażu w stole lub innych powierzchniach) dla jachtów, łodzi, limuzyn i samolotów. Jest on sterowany elektronicznie, zapobiega przewróceniu się naczynia i rozlewaniu płynu. Firma poszukuje do współpracy partnerów (producentów jachtów, projektantów wnętrz jachtów lub sprzedawców akcesoriów dla jachtów) na podstawie umowy o świadczeniu usług dystrybucji.</t>
  </si>
  <si>
    <t>A Serbian company has developed an innovative stand for glasses (portable for using on the table or other surfaces or for installation in table or other surfaces) for yachts, boats, limousines and planes. It is electronically controlled, prevents cup from tipping over, and the liquid to spills over the edge of the glass. The company seeks partner (yacht producers, yacht interior designers or yacht accessories sellers) through distribution agreement.</t>
  </si>
  <si>
    <t>BORU20170828001</t>
  </si>
  <si>
    <t>Rosyjska firma, skupiająca się na organizacji transmisji na żywo, filmach korporacyjnych i reportażowych oraz treści wideo, szuka partnerów do współpracy w ramach podwykonawstwa.</t>
  </si>
  <si>
    <t xml:space="preserve"> 
25/01/2019</t>
  </si>
  <si>
    <t>BORU20171109001</t>
  </si>
  <si>
    <t>Rosyjska firma z regionu Sverdlovsk specjalizuje się w produkcji i sprzedaży tarcicy, koksu, cukru, zbóż i kwiatów. Firma poszukuje partnerów za granicą, aby nawiązać współpracę w ramach usług dystrybucyjnych lub umów handlowych.</t>
  </si>
  <si>
    <t>BORU20171219006</t>
  </si>
  <si>
    <t>Rosyjska firma z Niżnego Nowogrodu specjalizująca się w produkcji wyrobów elektrycznych oferuje szeroką gamę lamp LED wykonanych w nowoczesnej technologii pod własną marką. Przedsiębiorstwo jest zainteresowane współpracą z europejskimi hurtownikami i firmami handlującymi produktami oświetleniowymi w sklepach internetowych na podstawie umowy o świadczenie usług dystrybucyjnych.</t>
  </si>
  <si>
    <t>A Russian company from Nizhny Novgorod specialized in the production of electrical goods offers a wide range of modern technology light-emitting diode lamps under its own trademark. The company is interested in European companies engaged in wholesale and internet lightning trade and is ready to enter into a distribution services agreement.</t>
  </si>
  <si>
    <t>Rosyjska firma specjalizuje się w dystrybucji napędzanych wiatrowo generatorów i ich instalacji oraz serwisowania, szuka obecnie partnerów z Norwegii i Niemiec do współpracy w oparciu o umowę dystrybucyjną wraz z instalacją wyżej wymienionego sprzętu na zamówienie. Dodatkowo, firma jest gotowa współpracować na zasadzie umowy usługowej.</t>
  </si>
  <si>
    <t>A Russian company specializes in the distribution of wind-powered generators and their installation and service, seeks partners from Norway and Germany for cooperation within distribution services agreement, which implies installation of the above-mentioned equipment upon request. In addition, the company is ready to cooperate within the distribution services agreement.</t>
  </si>
  <si>
    <t>BOSE20171129002</t>
  </si>
  <si>
    <t xml:space="preserve"> 
08/01/2019</t>
  </si>
  <si>
    <t>BOSE20171130001</t>
  </si>
  <si>
    <t>Szwedzka organizacja badawcza zapewnia badania pilotażowe procesów mineralnych i metalurgicznych. Oprócz testowania w swoich własnych obiektach, organizacja oferuje również dostęp do wielu organizacji badawczych i zapewnia kompleksowe rozwiązanie do opracowywania, sprawdzania poprawności i zwiększania skali procesów poprzez testy pilotażowe. Współpraca oferowana jest w formie umowy o świadczenie usług.</t>
  </si>
  <si>
    <t>A Swedish research organisation provides pilot scale testing of mineral and metallurgical processes. In addition to testing at their own facilities, the organisation also offers access to a number of research organisations and provides an overall solution for development, validation and up-scaling of processes through pilot-scale testing. Cooperation is offered in the form of a service agreement.</t>
  </si>
  <si>
    <t>Singapurska firma specjalizująca się w urządzeniach automatyki, inteligentnych rozwiązaniach komunikacyjnych i bezpieczeństwa informacji poszukuje partnerów poprzez umowę produkcyjną z firmami europejskimi.</t>
  </si>
  <si>
    <t>The Singapore company specialising in automation facilities, intelligent communications and information security solutions is seeking partners through a manufacturing agreement with European companies.</t>
  </si>
  <si>
    <t xml:space="preserve">
24/01/2019</t>
  </si>
  <si>
    <t>Słoweńska firma opracowuje i produkuje filtry powietrza. Firma produkuje filtry dla różnych branż, schronisk, lokali biznesowych i hal sportowych. Firma sprzedaje większość swoich produktów na rynkach UE i poszukuje dystrybutorów zajmujących się sprzedażą filtrów do współpracy w formie umów dystrybucyjnych.</t>
  </si>
  <si>
    <t>A Slovenian company is developing and manufacturing air filters. The company produces filters for different industries, shelters, business premises, and sports halls. The company is selling most of its products in the EU markets and is looking for distributors involved in sale of filters to cooperate in form of distribution agreements.</t>
  </si>
  <si>
    <t xml:space="preserve">
15/01/2019</t>
  </si>
  <si>
    <t>BOSI20171020001</t>
  </si>
  <si>
    <t>Słoweńska firma produkująca układy wydechowe do wszystkich rodzajów pojazdów silnikowych (samochodów osobowych, ciężarówek, pojazdów wojskowych, maszyn budowlanych, prądnic, wózków widłowych, traktorów itp.) zamierza obecnie rozszerzyć działalność na nowe rynki i poszukuje partnera do umowy dystrybucyjnej, a także umowy na produkcję i podwykonawstwo. Firma produkuje i instaluje rury wydechowe na życzenie każdej ze stron.</t>
  </si>
  <si>
    <t>Słoweńska firma start-up, która specjalizuje się w produkcji funkcjonalnych i stylowych produktów, opracowała cienkie portfele, które można nosić także wokół paska. Firma dąży zatem do zawarcia nowych umów z dystrybutorami.</t>
  </si>
  <si>
    <t>A Slovenian start-up company that specialises in the production of functional and stylish products has developed slim wallets, which can also be worn around the belt. The company thus seeks to establish new agreements with distributors.</t>
  </si>
  <si>
    <t xml:space="preserve">
12/01/2019</t>
  </si>
  <si>
    <t>BOSI20171227002</t>
  </si>
  <si>
    <t>A small family-owned Slovenian metalworking company with contemporary machines offers its services of processing steel, aluminium, stainless materials and other metals and non-metals through manufacturing or subcontracting agreements.</t>
  </si>
  <si>
    <t>BOSI20180116003</t>
  </si>
  <si>
    <t>Słoweńska firma zajmuje się produkcją filtrów przemysłowych do przemysłowego zbierania pyłu i do różnych zastosowań przemysłowych. Firma poszukuje partnerów do sprzedaży lub dystrybucji filtrów przemysłowych do współpracy w formie umów dystrybucyjnych.</t>
  </si>
  <si>
    <t>A Slovenian company is active in production of industrial filters for industrial dust collection and for different industrial applications. The company is looking for partners involved in sale or distribution of industrial filters to cooperate in form of distribution agreements.</t>
  </si>
  <si>
    <t>BOSK20160720001</t>
  </si>
  <si>
    <t>An established Slovak company is a supplier of software solutions and Siemens PLM (product lifecycle management) software. Besides selling software licences, this company provides support for the implementation and integration of existing solutions and services for optimisation of processes in product design and manufacturing. They are looking for partners to cooperate via services agreements or via outsourcing agreements.</t>
  </si>
  <si>
    <t>Słowacka firma rodzinna oferuje innowacyjne pompy ciepła, które gwarantują bardzo wydajną pracę. To rozwiązanie jest przyjazne dla środowiska Firma poszukuje dystrybutorów swoich produktów za granicą bez preferencji krajowych. Chcieliby współpracować za pośrednictwem agencji handlowej i umowy o świadczenie usług dystrybucyjnych.</t>
  </si>
  <si>
    <t>BOSK20171108001</t>
  </si>
  <si>
    <t>Słowacka firma aktywna w dziedzinie inżynierii mechanicznej, zwłaszcza w produkcji łożysk rolkowych lub łożysk do pojazdów szynowych, ale też produktów dla sektorów włókiennictwa, samochodowego, kosmicznego i budownictwa. Firma poszukuje nowych partnerów zagranicznych do współpracy produkcyjnej i usługowej (np. badawczo-rozwojowej w dziedzinie łożysk).</t>
  </si>
  <si>
    <t>A Slovak company is active in the field of mechanical engineering, especially roller bearings or railway vehicle bearings manufacturing but also products for the textile, automotive, aerospace and civil engineering sectors. It is looking for new business partners via manufacturing agreement or services agreement (e.g. research and development in the field of bearings).</t>
  </si>
  <si>
    <t>Turecka firma budowlana specjalizuje się w budynkach, centrach handlowych, magazynach i obiektach przemysłowych oraz budynkach "pod klucz". Poza tym firma świadczy usługi doradztwa technicznego, usługi podwodne dla przedsiębiorstw i usługi projektowania projektów na podstawie umowy agencyjnej.</t>
  </si>
  <si>
    <t>The Turkish construction company specialized in buildings, trade centers, warehouses and industrial structures and turnkey buildings. Besides, the company provides technical consultancy services, underwater undertaking services and project designing services under commercial agency agreement.</t>
  </si>
  <si>
    <t>BOTR20171026001</t>
  </si>
  <si>
    <t>Turecka firma, założona w 2009 r., specjalizuje się w produkcji maszyn i urządzeń do wytwarzania sprayu poliuretanowego o wysokiej gęstości. Firma oferuje produkty wysokiej technologii i świadczy wysokiej jakości usługi w Turcji i Europie. Firma poszukuje partnerów do zawarcia umów usług dystrybucyjnych.</t>
  </si>
  <si>
    <t>A Turkish company, which was established in 2009, is specialized in producing high density polyurethane spray machinery and equipment. The company continues to produce high technologies and high quality services in Europe and Turkey. The company seeks distribution services agreements.</t>
  </si>
  <si>
    <t>BOTR20171128001</t>
  </si>
  <si>
    <t>Turecka firma powstała w 2015 roku i znajduje się w Yozgat. Firma produkuje sprzęt elektrochirurgiczny, instrumenty dentystyczne i instrumenty weterynaryjne. Ich produkty oraz wzory są objęte ochroną patentową, zostały zaprojektowane przez autoryzowany zespół profesjonalistów. Firma poszukuje partnerów do współpracy w ramach umów o świadczenie usług dystrybucyjnych.</t>
  </si>
  <si>
    <t>A Turkish company was established in 2015 and is located in Yozgat. They produce electro-surgical equipment, dental instruments and veterinary instruments. Their products, which are registered in the patent and trademark institution, are designed by an authorized professional team. The company is looking for distribution services agreements.</t>
  </si>
  <si>
    <t>Turecka firma produkująca w przemyśle pieców laboratoryjnych poszukuje dystrybutorów i przedstawicieli handlowych, aby wejść na nowe rynki.</t>
  </si>
  <si>
    <t>BOTR20171220001</t>
  </si>
  <si>
    <t>Turecki producent maszyn rolniczych, który świadczy również usługę budowy urządzeń o wysokiej wydajności od zera, poszukuje partnerów do współpracy w ramach umowy o świadczenie usług dystrybucyjnych lub umowy o pośrednictwie handlowym.</t>
  </si>
  <si>
    <t>A Turkish agro-processing machinery manufacturer, which also provides the service of building plants with high capacities from scratch, seeks partners to cooperate under distribution services agreement or commercial agency agreement.</t>
  </si>
  <si>
    <t>BOTR20171226001</t>
  </si>
  <si>
    <t>A Turkish company located in Trabzon and specialized in manufacturing and processing antique finished marble, travertine and completely natural cultured stone is looking for distributors/representatives from all countries, especially United Kingdom.</t>
  </si>
  <si>
    <t>BOTR20171227001</t>
  </si>
  <si>
    <t>Turecka firma z siedzibą w Antalyi specjalizuje się w produkcji dżemów i marmolad z różnych owoców i warzyw. Firma poszukuje dystrybutorów, którzy będą sprzedawać swoje produkty w różnych krajach sieci, mając na celu sprzedawców detalicznych, sklepy sieci spożywczych lub firmy, które potrzebują tych produktów w swojej produkcji.</t>
  </si>
  <si>
    <t>A Turkish company, based in Antalya, is specialized in jam and marmalade production from different fruits and vegetables. The company is looking for distributors to sell its products across the network countries, aiming at retailers, food chain-stores, or any companies having need for these products in their production.</t>
  </si>
  <si>
    <t>Ukraińska firma z regionu Chernihiv, która produkuje ubrania dla dla mężczyzn i kobiet, które produkuje na zamówienie z rzadkich materiałów, szuka partnerów w UE dla zawarcia dużych i regularnych zamówień i kooperacji na zasadzie umowy produkcyjnej.</t>
  </si>
  <si>
    <t>BOUA20171117001</t>
  </si>
  <si>
    <t>Dobrze rozwinięta ukraińska firma specjalizująca się w produkcji zatapialnych superszybkich aeratorów do wydajnego wzbogacania małych i dużych zbiorników tlenem o wysokim procencie rozpuszczania tlenu w wodzie poszukuje partnera biznesowego zainteresowanego dystrybucją tego produktu. Produkty firmy są dobrze znane na Ukrainie i chcą zwiększyć sprzedaż i dystrybucję w krajach UE. Poszukiwane są umowy o świadczenie usług dystrybucyjnych.</t>
  </si>
  <si>
    <t>A well established Ukrainian company specialised in the production of submerged supercavitating aerators for efficient enrichment of small and large reservoirs with oxygen with a high percentage of oxygen dissolution in water, is looking for a business partner who is interested in distributing this product. The company's products are well known in Ukraine and it wants to expand sales and distribution in EU countries. Distribution services agreement are sought.</t>
  </si>
  <si>
    <t>BOUA20171121001</t>
  </si>
  <si>
    <t>Ukraiński producent noży, kładący nacisk na międzynarodowe wzornictwo i zrównoważoną produkcję, poszukuje partnerów handlowych w innych regionach w oparciu o umowę o świadczenie usług dystrybucyjnych lub pośrednictwa handlowego.</t>
  </si>
  <si>
    <t>A Ukrainian knife manufacturer, focusing on international design and sustainable production, is looking for sales partners in other regions based on distribution services or commercial agency agreements.</t>
  </si>
  <si>
    <t>Ukraińska firma specjalizująca się w inżynierii i produkcji sprzętu do kryptografii, telekomunikacji, technologii bezprzewodowych i sieciowych poszukuje współpracy w zakresie usług dystrybucyjnych i inwestycji lub finansowania możliwości zakończenia ostatniego etapu rozwoju niektórych produktów i rozpoczęcia produkcji.</t>
  </si>
  <si>
    <t>BOUA20171123001</t>
  </si>
  <si>
    <t>Ukraińska firma, działająca od wielu lat na rynku osłon przeciwsłonecznych poszukuje partnerów. Firma oferuje nowoczesne i funkcjonalne sterowane systemy ochrony przed słońcem, takie jak markizy, pergole oraz rolety. Stosowanie zewnętrznych systemów przeciwsłonecznych pozwala obniżyć temperaturę w pokoju od 3-7 stopni. Firma poszukuje dystrybutorów z krajów Europy.</t>
  </si>
  <si>
    <t>A Ukrainian company, working in the field of the sun protection systems for many years offers their high-quality services and is looking for business partners. The company offers modern and functional controlled sun protection systems such as marquises, pergolas and blinds. Using outdoor sun protection systems allows the room temperature to be reduced by 3-7 degrees. The company is looking for distributors in European countries.</t>
  </si>
  <si>
    <t>BOUA20171203001</t>
  </si>
  <si>
    <t>The company is one of Ukrainian leaders in the sphere of extraction and benefication of natural quartz sand. It is interested in long-term cooperation with glassware, ceramics and dry building mixes' producers, for manufacturing and supplying high quality quartz/silica sand.</t>
  </si>
  <si>
    <t>BOUA20171208001</t>
  </si>
  <si>
    <t>Ukraińskie MŚP oferuje produkt, który sprawia, że woda ma właściwości przeciwutleniające, rekreacyjne, przeciwstarzeniowe, radiochronne. Dzięki zastosowaniu tego produktu woda pitna staje się przydatna do spożycia dla konsumentów, jest skutecznym środkiem nie zawierającym leków, który zapobiega nowotworom, chorobom układu krążenia i innym. MŚP oferuje ten produkt firmom, które pracują w sektorze opieki zdrowotnej a współpraca ma przyjąć formę umowy o świadczenie usług dystrybucyjnych lub umowy pośrednictwa handlowego.</t>
  </si>
  <si>
    <t>A Ukrainian SME offers a product which provides water with antioxidant, recreative, gero-, radio-protective properties. With the help of the product, drinking water becomes useful to consumers, a powerful drug-free preventive remedy for cancer, cardiovascular and other diseases. The SME offers this product to companies, which work in the healthcare sector, and specifies that the partnership will take the form of a distribution services agreement or commercial agency agreement.</t>
  </si>
  <si>
    <t>Ukraińska firma specjalizująca się w produkcji mebli i sprzętu do szkół, biura oraz domu jest gotowa rozszerzyć swój rynek i zaoferować dystrybucję swoich produktów partnerom międzynarodowym doświadczonym w pracy na rynku UE.</t>
  </si>
  <si>
    <t>BOUK20171109001</t>
  </si>
  <si>
    <t>Brytyjska firma opracowała bardzo innowacyjny i kreatywny system nauczania tenisa dla małych dzieci, który ma na celu zachęcenie ich do uprawiania sportu od najmłodszego i sprawienie, że będzie on zabawniejszy, dzięki czemu dzieci będą bardziej aktywne i zdrowe. Produkt wykorzystuje koncepcję uczenia wzrokowego, słuchowego i kinestetycznego (VAK). Brytyjska firma poszukuje agentów lub franczyzobiorców, którzy będą prowadzić zajęcia w żłobkach, przedszkolach, szkołach podstawowych, a także w klubach sportowych i rekreacyjnych.</t>
  </si>
  <si>
    <t>The UK company has developed a very innovative and creative system to teach tennis to young children with the aim of engaging them in sport younger and making it fun so more likely to keep them active and healthy. The product uses the visual, auditory and kinesthetic (VAK) learning approach. The UK company is looking for agents to recruit partners to deliver or a franchisee to deliver the classes at nurseries, kindergartens, primary schools as well as at sports and leisure clubs.</t>
  </si>
  <si>
    <t>BOUK20171120001</t>
  </si>
  <si>
    <t>MŚP z Wielkiej Brytanii opracowało urządzenie dla punktów opieki (PoC) do pomiaru czasu krzepnięcia krwi. Technologia ta zapewnia dokładność oraz wygodę przy niskich kosztach, umożliwiając pacjentom lepszą kontrolę nad koniecznością stosowania leków oraz swoim stanem zdrowia. MŚP szuka partnerów, aby pomóc w końcowej fazie rozwoju, komercjalizacji urządzenia, w tym produkcji i dystrybucji w ramach wspólnego przedsięwzięcia lub umowy produkcyjnej.</t>
  </si>
  <si>
    <t>A UK-based SME has developed a point of care (PoC) testing device that measures blood clotting time. This technology provides the accuracy of the laboratory gold standard test with the convenience of a PoC device at low cost enabling patients to better manage their medication and condition. The SME is looking for partners to help with the final phase of development, commercialisation of the device including the manufacture and distribution under a joint venture or a manufacturing agreement.</t>
  </si>
  <si>
    <t>BOUK20171120003</t>
  </si>
  <si>
    <t>Od 2001r. firma brytyjska z sektora MŚP produkuje stalowe elementy konstrukcyjne, takie jak panele dostępu, osłony wentylacyjne, elementy z prasowanej stali (elementy tłoczone ze stali) oraz akcesoria formowane z metalu. W zakresie obecnych produktów są panele dostępowe do ścian i sufitów, posiadające klasyfikację ogniową zgodnie ze specyfikacjami europejskimi. Firma oferuje szeroką gamę produktów, wytwarzanych zgodnie z najwyższymi standardami jakości. Obecnie firma ta poszukuje możliwości produkcji nowych i innowacyjnych produktów dla sektora budowlanego. Oferują umowę o produkcję firmom z nowymi innowacyjnymi produktami, które chcą ulepszyć istniejące produkty lub dodać nowe produkty do swojej oferty.</t>
  </si>
  <si>
    <t>Since 2001 this UK SME has been manufacturing steel formed construction material such as access panels, air vent louvers, steel stamped components and metal formed accessories. Within the range of current products are wall and ceiling access panels, fire rated to European specifications, an extensive range, manufactured to the highest quality standards. They are now looking for new opportunities to manufacture new and innovative products for the construction sector.</t>
  </si>
  <si>
    <t>BOUK20171211001</t>
  </si>
  <si>
    <t>Brytyjska firma od 2001 r. produkuje stalowe materiały budowlane. Są to kompletnie wyposażone panele dostępu, kanały wentylacyjne/dymniki, elementy stalowe i akcesoria. Panele ścienne i sufitowe spełniają europejskie normy przeciwpożarowe i produkowane są zgodnie z najwyższymi standardami jakości. Firma poszukuje wyłącznych dystrybutorów swoich produktów do zawarcia umów dystrybucji.</t>
  </si>
  <si>
    <t>Since 2001 this UK SME has been manufacturing steel formed construction materials. Complete assembled goods such as access panels, air vent louvers, steel stamped components and metal formed accessories. Within the range of current products are wall and ceiling access panels, fire rated to European specifications, an extensive range, manufactured to the highest quality standards. They are now seeking territory exclusive distributors for existing products for distributor agreements.</t>
  </si>
  <si>
    <t>BOUK20171221002</t>
  </si>
  <si>
    <t>BOUK20180103001</t>
  </si>
  <si>
    <t>Brytyjska firma opracowała interaktywny i skuteczny zestaw fotowoltaiczny do szkół, uczelni, uniwersytetów i przemysłu słonecznego, wykorzystywany w celach demonstracyjnych i edukacyjnych. Zestaw pomoże pokazać w jaki sposób energia słoneczna może być wykorzystana do wytwarzania energii elektrycznej. Firma poszukuje partnerów do umowy o świadczenie usług dystrybucyjnych. Poszukiwani są uznani dystrybutorzy z dużym doświadczeniem i kontaktami w sektorze edukacji, jak również szkoły, uczelnie, uniwersytety oraz zakłady działające w obszarze energetyki słonecznej.</t>
  </si>
  <si>
    <t>BOUK20180103002</t>
  </si>
  <si>
    <t>BOUK20180117001</t>
  </si>
  <si>
    <t>Brytyjski producent artykułów do pierwszej pomocy, medycznych, paramedycznych i ratowniczych poszukuje dystrybutorów w Europie. Firma ma główną siedzibę w zachodniej Anglii i wspiera rozwijającą się sieć partnerów w Europie, na Bliskim Wschodzie, w Afryce i Azji.</t>
  </si>
  <si>
    <t>BRBE20180103001</t>
  </si>
  <si>
    <t>Mała belgijska firma poszukuje innowacyjnego, gotowego do wprowadzenia na rynek produktu lub urządzenia w sektorze opieki zdrowotnej, który mógłby być sprzedawany i/lub dystrybuowany w Belgii, Holandii i Luksemburgu. Firma jest zainteresowana współpracą na zasadzie umowy agencyjnej lub dystrybucyjnej.</t>
  </si>
  <si>
    <t>BRDE20171211001</t>
  </si>
  <si>
    <t>Niemieckie MŚP specjalizujące się w projektowaniu i produkcji przyrządów pomiarowych do pomiaru naprężeń powierzchniowych i międzyfazowych poszukuje kontaktów z producentami systemów ważenia do tensometrów. Przewiduje się współpracę w formie umowy produkcyjnej. Oczekuje się, że poszukiwany partner dostarczy około 200 systemów ważenia rocznie jako element tensometrów niemieckiego MŚP.</t>
  </si>
  <si>
    <t>A German SME specialised in development and production of measuring instruments for surface and interfacial tension is searching for contacts to producers of weighing systems for tensiometers. Cooperation in form of a manufacturing agreement is envisaged. The partner sought is expected to supply about 200 weighing systems per year as component of the German SMEs tensiometers.</t>
  </si>
  <si>
    <t>BRDE20180111001</t>
  </si>
  <si>
    <t>BRES20171207001</t>
  </si>
  <si>
    <t>BRES20180104001</t>
  </si>
  <si>
    <t>Hiszpański producent technologii produkcji napojów oraz napojów samogrzanych, poszukuje producenta metalowych nakrętek do samodzielnego podgrzewania puszki. Producent mógłby być zlokalizowany w dowolnym miejscu w Unii Europejskiej. Poszukiwany rodzaj współpracy to umowa produkcyjna.</t>
  </si>
  <si>
    <t>Recently established Spanish manufacturer of beverage technology and self-heating drinks, is looking for a manufacturer of food-grade metal stay-on tab lids, for application on self-heating can. Manufacturer could be located anywhere in the European Union. A manufacturing agreement is sought.</t>
  </si>
  <si>
    <t>Francuski wynalazca opracowuje technologie i produkty hydrauliczne w celu poprawy jakości życia codziennego. Wynalazca zaprojektował nową luksusową i innowacyjną miskę toaletową i poszukuje partnera w Polsce, który mógłby ją wyprodukować na podstawie umowy produkcyjnej.</t>
  </si>
  <si>
    <t>A French inventor is developing hydraulic technologies and products to improve everyday life. The inventor has designed a new luxury and innovative toilet bowl and is looking for a partner in Poland able to manufacture it, through a manufacturing agreement.</t>
  </si>
  <si>
    <t>18/01/2019</t>
  </si>
  <si>
    <t>BRIL20171214001</t>
  </si>
  <si>
    <t>Izraelska firma produkuje i importuje różnego rodzaju etykiety i naklejki dla wszystkich sieci handlowych. Zalety to m. in. duża różnorodność produktów, dostosowywanie usług dla klienta do marki, dążenie do zapewnienia maksymalnej jakości za minimalną cenę itp. Spółka chce współpracować z producentami papieru termicznego na podstawie umowy joint venture lub umowy produkcyjnej.</t>
  </si>
  <si>
    <t>An Israeli company manufactures and imports various types of labels &amp; stickers for all marketing chains. Advantages include large diversity of products, customizing service for a client as for branding, aiming to provide maximal quality for minimal price etc. The company wants to cooperate with manufacturers of thermal papers under joint venture or manufacturing agreement.</t>
  </si>
  <si>
    <t>BRJP20180105001</t>
  </si>
  <si>
    <t>Japońskie przedsiębiorstwo oferuje unijnym producentom sera twarogowego i mascarpone umowę produkcyjną. Firma nie poszukuje produktów już wprowadzonych na rynek, lecz surowców, które można by rozwinąć w nowe produkty na rynek japoński. Produkty powinny być zamrażane i spełniać wymagania jakościowe określone przez japońską firmę.</t>
  </si>
  <si>
    <t>A Japanese company is offering a manufacturing agreement to EU manufacturers of cheese curd and mascarpone. The company is not looking for already on the market products but instead, for raw materials which could be developed into new products for the Japanese market. The products should be frozen and fulfilling specific technical quality details provided by the Japanese company.</t>
  </si>
  <si>
    <t>BRPT20171017001</t>
  </si>
  <si>
    <t>BRQA20171219001</t>
  </si>
  <si>
    <t>Firma z Kataru - lider w branży rolno-spożywczej, prowadzi działalność w zakresie dystrybucji żywności oraz dostaw kwiatów, świeżych owoców i warzyw na rynek lokalny. Poszukuje dostawców/producentów produktów spożywczych poprzez umowę o świadczenie usług dystrybucyjnych.</t>
  </si>
  <si>
    <t>BRRO20171215001</t>
  </si>
  <si>
    <t>Rumuńskie przedsiębiorstwo specjalizuje się w ręcznym wykonawstwie szerokiej gamy ceramiki gospodarczej i dekoracyjnej, w oparciu o własne projekty. Firma poszukuje międzynarodowych partnerów biznesowych, którzy są w stanie dostarczyć surowce niezbędne do produkcji. Współpraca będzie oparta na porozumieniach produkcyjnych.</t>
  </si>
  <si>
    <t>A Romanian company specialises in the handcrafting of a wide variety of household and decorative ceramics, based on the company’s own designs. The company is seeking international business partners able to supply the raw materials required for the production process. Collaboration will be based on manufacturing agreements.</t>
  </si>
  <si>
    <t>Rosyjska firma specjalizująca się w handlu detalicznym i hurtowym sprzętem inżynieryjnym poszukuje producentów hydraulicznych mechanizmów prostowania konstrukcji stalowych do dalszej dostawy na rynek zagraniczny. Rozpatrywanym rodzajem współpracy jest umowa agencyjna.</t>
  </si>
  <si>
    <t>Russian company specializes in retail and wholesale of engineering equipment is looking for manufacturers of hydraulic mechanism for straightening of steel structures for further delivery in foreign market. The cooperation type considered is commercial agency agreement.</t>
  </si>
  <si>
    <t>BRRU20171219001</t>
  </si>
  <si>
    <t>A Russian garment manufacturer specialized in production of advanced technology premium products for clothing is looking for developer and owner of a clothing trademark for production of the Trade Mark products for clothing at the Russian company’s factory and for marketing promotion of such products for clothing in the Russian market. The company would like to conclude a franchise agreement.</t>
  </si>
  <si>
    <t>BRRU20171221002</t>
  </si>
  <si>
    <t>Rosyjska firma specjalizuje się w estetyce i pragnie znaleźć dostawców wszelkiego rodzaju kosmetyków (zarówno produktów do pielęgnacji skóry i włosów) w krajach UE do współpracy w ramach umowy o świadczenie usług dystrybucyjnych.</t>
  </si>
  <si>
    <t>BRRU20171222019</t>
  </si>
  <si>
    <t>Rosyjska firma handlowo-budowlana poszukuje dostawców laminatu we Włoszech, Hiszpanii, Niemczech, Belgii i innych krajach zagranicznych w celu nawiązania współpracy biznesowej w ramach umowy o świadczenie usług dystrybucyjnych.</t>
  </si>
  <si>
    <t>A Russian trade and construction company is looking for suppliers of laminate in Italy, Spain, Germany, and Belgium and other foreign countries to establish business cooperation in the framework of a distribution services agreement.</t>
  </si>
  <si>
    <t>BRSE20180103001</t>
  </si>
  <si>
    <t>BRSE20180117001</t>
  </si>
  <si>
    <t>BRTR20171227001</t>
  </si>
  <si>
    <t>BRUK20171116001</t>
  </si>
  <si>
    <t>Brytyjska firma pozyskująca komponenty poszukuje producenta silników i skrzyń biegów do umowy produkcyjnej. Ta firma chciałaby znaleźć uznanego producenta do produkcji szeregu silników i skrzyń biegów do zastosowań w ruchu lub pozycjonowania, gdzie użytkownik może wybrać napęd lub jednostkę przekładni, która ma zostać zamontowana. Firma oferuje współpracę w ramach umowy produkcyjnej.</t>
  </si>
  <si>
    <t>A UK based component sourcing company is looking for a manufacturer of motors and gearboxes for a manufacturing agreement. This company would like to find a well established manufacturer to produce a range of motors and gearboxes for use in motion, movement or positioning applications, where the user can select the drive or gearbox unit to be fitted. There are good volumes available for the right partner under a manufacturing agreement.</t>
  </si>
  <si>
    <t xml:space="preserve"> 
10/01/2019</t>
  </si>
  <si>
    <t>BRUK20171216001</t>
  </si>
  <si>
    <t>BRUK20180105001</t>
  </si>
  <si>
    <t>BRUK20180109002</t>
  </si>
  <si>
    <t>Brytyjska firma zajmująca się projektowaniem opakowań do żywności poszukuje możliwości zawarcia umowy produkcyjnej z firmą pakującą, która mogłaby wyprodukować dla nich tacę z tektury pokrytej PE. Firma zajmująca się pakowaniem współpracuje z przedsiębiorstwem spożywczym, które produkuje placki na rynek detaliczny, dlatego też produkt musi być odpowiedni dla tego typu produktów, odporny na działanie ciepła i piekarnika, aby wytrzymać proces gotowania. Produkcja odbywać się będzie w określonych wymiarach, z gwarantowaną ilością zamówień.</t>
  </si>
  <si>
    <t>A UK food packaging design company is looking to establish a manufacturing agreement with a packaging company who could produce a PE lined paperboard tray for them. The packaging company is working with a food business that produces pies for the retail market, therefore the product must be appropriate for this type of product, oven and heat resistant to withstand the cooking process. The manufacture will be to specified dimensions, with guaranteed order volumes.</t>
  </si>
  <si>
    <t>BRUK20180110001</t>
  </si>
  <si>
    <t>Brytyjska firma zajmująca się projektowaniem opakowań na żywność dąży do zawarcia umowy outsourcingowej z firmą produkcyjną, która mogłaby produkować dla nich foliowe tacki na talerze odpowiednie dla sektora spożywczego. Poszukują dostawcy w Europie, aby skrócić czas realizacji zamówienia i zaoferować gwarantowaną wielkość zamówienia produktu do wymiarów magazynowych jak najbliżej 80 x 80 x 30 mm.</t>
  </si>
  <si>
    <t xml:space="preserve"> 
23/01/2019 </t>
  </si>
  <si>
    <t>BRUK20180110002</t>
  </si>
  <si>
    <t>Ta północnoirlandzka firma poszukuje producentów szycia, którzy mogą produkować wysokiej jakości artykuły kuchenne/stołowe z materiałów włókienniczych, takie jak serwetki, obrusy itp. na podstawie umowy o podwykonawstwo.</t>
  </si>
  <si>
    <t>This Northern Ireland (UK) business seeks sewing manufacturers who can produce high quality, bespoke, textile kitchen/tableware items such as napkins, tablecloths etc. under a subcontracting agreement.</t>
  </si>
  <si>
    <t>BRFR20180109001</t>
  </si>
  <si>
    <t>Francuska firma oferuje szeroką gamę okładów ogrzewających - elektrycznych i chemicznych oraz akcesoria do nich. Firma poszukuje podwykonawców na terenie Europy, posiadających doświadczenie w produkcji wyrobów do podgrzewania wody.</t>
  </si>
  <si>
    <t>BODK20180130001</t>
  </si>
  <si>
    <t>Duński producent konstrukcji stalowych, istniejący od 1984, posiadający doświadczenie w sektorach offshore oraz przemysłowym poszukuje agentów na terenie Europy w celu podtrzymania dalszej ekspansji na zagraniczne rynki. Firma dostarcza zaawansowane rozwiązania techniczne z zakresu inżynierii, produkcji, obróbki powierzchni i hydrauliki dla wielu kluczowych sektorów przemysłowych, takich jak offshore, morski i wydobywczy.</t>
  </si>
  <si>
    <t>A Danish producer of steel constructions, founded in 1984, with a strong track record in offshore and the industrial sector, in general, is looking for agents in Europe to ensure continued international expansion under the commercial agency agreement. The company can deliver complex technical solutions containing engineering, manufacturing, surface treatment and hydraulics to a number of key industry sectors including offshore and marine, and the oil and gas industry.</t>
  </si>
  <si>
    <t>22/02/2018</t>
  </si>
  <si>
    <t>Węgierska firma z ponad 20-letnim doświadczeniem w przemyśle sportowym, oferuje szeroką gamę rozwiązań i produktów obejmujących nawierzchnie sportowe i podłogi przemysłowe. Firma poszukuje partnerów z UE oraz Bałkanów w celu poszerzenia bazy klientów w ramach podpisania umowy agencyjnej.</t>
  </si>
  <si>
    <t>The Hungarian company has more than 20 years of experience in the sports field industry, offering wide range of solutions and products regarding sports' pitches and industrial flooring. The company is looking for partners from the EU and the Balkans to broaden the clientele in the frame of a commercial agency agreement.</t>
  </si>
  <si>
    <t>20/02/2018</t>
  </si>
  <si>
    <t>BOES20171108002</t>
  </si>
  <si>
    <t>Hiszpańska firma budowlana (świadcząca usługi dla sektora prywatnego i publicznego) z 18-letnim doświadczeniem poszukuje partnerów zainteresowanych wejściem na rynek hiszpański i oferuje swoje usługi jako podwykonawca wszystkim firmom zainteresowanym udziałem w projektach budowlanych na terenie Hiszpanii.</t>
  </si>
  <si>
    <t>24/02/2018</t>
  </si>
  <si>
    <t>BOBE20171128001</t>
  </si>
  <si>
    <t>Belgijska innowacyjna firma specjalizująca się w produkcji budowlanych materiałów izolacyjnych stworzyła bloczek szalunkowy, pozwalający na budowę ekologicznych i energooszczędnych budynków pasywnych. Produkt ten może zrewolucjonizować budownictwo, gdyż jest całościowym rozwiązaniem. Firma poszukuje dystrybutorów w krajach UE.</t>
  </si>
  <si>
    <t>BOBG20171128006</t>
  </si>
  <si>
    <t>Bułgarska firma specjalizująca się w produkcji pojedynczych lub niskoseryjnych wyrobów ze stali (także z nierdzewnej), żeliwa, metali nieżelaznych oraz z plastiku. Produkty te stosowane są w fabrykach budujących maszyny, w przemyśle, transporcie i życiu codziennym. Firma oferuje swoje moce produkcyjne klientom chcącym produkować metalowe detale zgodnie z dostarczonym projektem na bazie umów podwykonawstwa i produkcyjnej.</t>
  </si>
  <si>
    <t>A Bulgarian company is specialized in production of various single or small series of products made of steel (including stainless steel), cast iron, non-ferrous metals, as well as plastics. Products are effectively used in machine-building plants, industry, transport and the civil life. The company is offering its production capacity for making various details of metal by customer design. Subcontracting or manufacturing agreements are sought.</t>
  </si>
  <si>
    <t>BOFR20180220002</t>
  </si>
  <si>
    <t>27/02/2018</t>
  </si>
  <si>
    <t>BOFR20180220001</t>
  </si>
  <si>
    <t>Francuska firma specjalizująca się produkcji narzędzi z karbidu zgodnie z dostarczonymi projektami, w obróbce skrawaniem twardych materiałów (tungstenu, karbidu, ceramiki, stali), dziurkowaniu i tłoczeniu poszukuje możliwości podpisania umów produkcyjnych i o podwykonawstwo z partnerami zagranicznymi.</t>
  </si>
  <si>
    <t>Holenderski browar z rejonu Amsterdamu produkuje szeroką gamę organicznych piw rzemieślniczych. Firma poszukuje partnerów biznesowych (dystrybutorów) zainteresowanych sprzedażą ich piwa w kegach i butelkach w większych miastach Europy i Azji.</t>
  </si>
  <si>
    <t>21/02/2018</t>
  </si>
  <si>
    <t>BOQA20180111001</t>
  </si>
  <si>
    <t>Solid foundations of over 20 years of experience in manufacturing heat transfer solutions has resulted in the establishment of one of Qatar’s most modern manufacturing facilities for Air Handling Units (AHU) and Fan Coil Units (FCU). The company is a specialist in manufacturing and servicing of motor car radiators, and become an organization highly specialized in all types of heating exchanger manufacturing. The company is looking for distributors and importers.</t>
  </si>
  <si>
    <t>BOUK20180126003</t>
  </si>
  <si>
    <t>Młoda, dynamiczna ukraińska firma z sektora MSP wyprodukowała w pełni działający generator gazu z drzewnej biomasy, umożliwiający lepsze spalanie drewnianych odpadów (trocin) oraz zmniejszenie emisji gazów do atmosfery. Firma poszukuje agentów handlowych.</t>
  </si>
  <si>
    <t>A young and dynamic Ukrainian SME has a fully developed gas generator to produce generator gas from wood biomass, which ensures a more complete combustion of woodworking waste (sawdust), and can reduce emissions to the atmosphere. The firm is looking for partners under a commercial agency agreement.</t>
  </si>
  <si>
    <t>Serbska firma produkuje brykiet i pellet z biomasy oraz odpadów drewnianych. Firma posiada moce przerobowe w wysokości 800 ton brykietu miesięcznie, które może podwoić w krótkim czasie. Brykiet pakowany jest w kartonowe pudła (20 kg), opakowania foliowe (10 kg) oraz w wytrzymałe torby z PP (polipropylenu) (25 i 30 kg). Firma poszukuje przedstawicieli handlowych i dystrybutorów w Europie.</t>
  </si>
  <si>
    <t>BOUK20180206002</t>
  </si>
  <si>
    <t>Brytyjska firma z sektora MSP, która projektuje i produkuje innowacyjne opakowania ochronne, poszukuje dystrybutorów tego typu produktów w Europie. Firma oferuje trzy rodzaje opakowań, które zapewniają maksymalna ochronę przesyłanych produktów, by docierały do adresata nieuszkodzone. Są one także wielokrotnego użytku i mogą być recyklingowane, co sprawia, że są ekologiczną alternatywna do obecnie stosowanych rozwiązań.</t>
  </si>
  <si>
    <t>A Scottish (UK) based SME, which designs and manufactures innovative protective packaging products, is seeking EU based packaging distributors / re-sellers to cooperate with under a distribution service agreement. The SME has three product ranges which are all designed to provide maximum product protection during delivery to ensure that fragile products arrive undamaged. The products are designed to be reused and recycled providing an environmentally friendly alternative to current packaging.</t>
  </si>
  <si>
    <t>Bośniacka firma produkuje wyroby metalowe na eksport. Jej głównym produktem są metalowe kontenery na śmieci - naziemne i podziemne oraz dźwigi do ich opróżniania. Firma poszukuje dystrybutorów oraz oferuje usługi produkcji.</t>
  </si>
  <si>
    <t>13/02/2018</t>
  </si>
  <si>
    <t>BOUK20180212001</t>
  </si>
  <si>
    <t>Brytyjska firma konsultingowa z branży IT, założona w 2013 roku oferuje doradztwo i wsparcie przedsiębiorcom z sektora MSP. Firma poszukuje zainteresowanych takimi usługami partnerów w krajach Europy.</t>
  </si>
  <si>
    <t>A UK IT consultancy company established in 2013 who provides advice and support for small medium enterprises (SMEs) is seeking opportunities to build relationships under services agreements with businesses in Europe</t>
  </si>
  <si>
    <t>BOUA20180131006</t>
  </si>
  <si>
    <t>This Ukrainian company has been established in 2013 year and is a well-respected producer of high-quality thermal underwear and thermal clothing. The assortment of the company's products for men, women and children consists of the following areas of use: thermal underwear for military, fishing and hunting, mountaineering, sun-protective, winter sports. The company seeks partners for commercial agency agreements or distribution services agreements in Europe and beyond.</t>
  </si>
  <si>
    <t>BORS20171013001</t>
  </si>
  <si>
    <t>Serbska firma zajmująca się testowaniem i certyfikacją oferuje usługi badania zgodności z szeroką gamą norm, uznawanych na całym świecie oraz z europejskim systemem certyfikacji (New Approach Directives). Firma oferuje badania, inspekcje, certyfikację oraz szkolenia dla firm z zakresu zgodności technicznej z normami certyfikatu CE. Poszukiwane są firmy z sektorów elektrycznego i maszynowego.</t>
  </si>
  <si>
    <t>A Serbian testing and certifying company provides services in compliance with a number of certification marks that are recognized worldwide and in particular European standardization system (New Approach Directives) requirements. The company is offering testing, inspection, certification, and training under a services agreement to enterprises under the EU technical legislation for CE (conformity) marking. Potential partners are importers or the electrical and machinery industry.</t>
  </si>
  <si>
    <t>BOCY20170427001</t>
  </si>
  <si>
    <t>Cypryjska firma świadcząca usługi z zakresu logistyki łańcucha dostaw, logistyki, zarządzania transportem oraz usługi konsultingowe poszukuje partnerów zainteresowanych zawiązaniem spółki joint venture w celu świadczenia tych usług na rynkach zagranicznych.</t>
  </si>
  <si>
    <t>The Cypriot company, providing supply chain, logistics, transportation management and consulting services, is seeking partners in the frame of a joint venture agreement. It is looking for business partners from Europe and beyond, which are operating in the same field of activities, to collaborate on a mutual basis.</t>
  </si>
  <si>
    <t>16/02/2018</t>
  </si>
  <si>
    <t>BOCN20180116001</t>
  </si>
  <si>
    <t>Chińska firma specjalizująca się w rozwoju i produkcji elektronicznych urządzeń mierniczych stworzyła dwie serie unikalnych produktów: optyczne czujniki wykorzystujące reflektometrię domenowo-czasową (OTDR) oraz spawarki światłowodowe (OFFS). Firma poszukuje dystrybutorów na rynkach europejskich.</t>
  </si>
  <si>
    <t>Turecka firma specjalizująca się w produkcji mebli do sypialni, salonu, jadalni, pod telewizor i dla młodzieży poszukuje dystrybutorów i agentów handlowych.</t>
  </si>
  <si>
    <t>A Turkish company is specialized in manufacturing bedroom, living room, dining room, TV units, accessories and teenager groups. The company is looking for distributors and commercial agents.</t>
  </si>
  <si>
    <t>BORO20161231005</t>
  </si>
  <si>
    <t>Rumuńska firma tworzy i wdraża rozwiązania z zakresu oprogramowania dla biznesu, pomagające firmom zwiększać produktywność oraz oferować lepszą obsługę klientów dzięki możliwości optymalizacji i automatyzacji tych procesów w celu osiągnięcia inteligentnego oraz zrównoważonego rozwoju. Firma oferuje umowę o świadczeniu usług.</t>
  </si>
  <si>
    <t>The Romanian client is developing and implementing business software solutions which help companies to improve productivity and provide better services to customers by streamlining and automating processes to achieve smart growth and sustainability goals. The company wishes to collaborate under a services agreement.</t>
  </si>
  <si>
    <t>BOIT20180122002</t>
  </si>
  <si>
    <t>Włoska firma zajmująca się produkcją wacików specjalizuje się w wyrobach dla sektorów kosmetycznego, medycznego, dziecięcego i zdrowia. Niedawno ta innowacyjna firma opatentowała nową technologię demakijażu, w 100% naturalną. Waciki te są hypoalergiczne, klinicznie i okulistycznie przetestowane, wygodne oraz spełniają funkcję pielęgnacyjną, gdyż uwalniają aktywne składniki działające na skórę. Firma poszukuje agentów handlowych i dystrybutorów.</t>
  </si>
  <si>
    <t>22/02/2019</t>
  </si>
  <si>
    <t>Rumuński klient rozwinął i zaimplementował softwarowe rozwiązanie biznesowe, które zwiększa produktywność firmy oraz zapewnia lepszą obsługę klienta poprzez usprawnienie i automatyzację procesów w celu osiągnięcia inteligentnego i zrównoważonego rozwoju. Firma chce współpracować w oparciu o umowę usługową.</t>
  </si>
  <si>
    <t>08/02/2019</t>
  </si>
  <si>
    <t>Turecka firma specjalizuje się w produkcji sypialni, salonów, jadalni, jednostek TV, akcesoriów dla młodzieży. Firma szuka dystrybutorów i agentów komercyjnych.</t>
  </si>
  <si>
    <t>05/02/2019</t>
  </si>
  <si>
    <t>Chińska firma specjalizuje się w badaniu, rozwoju i produkcji elektronicznych systemów pomiarowych. Obecnie, rozwinęła dwie unikalne serie reflektometrów optycznych (OTDR) oraz spawarek światłowodowych (OFFS). Firma szuka dystrybutorów dla tych dwóch produktów na rynku europejskim na zasadzie umowy dystrybucyjnej.</t>
  </si>
  <si>
    <t>06/02/2019</t>
  </si>
  <si>
    <t>Cypryjska firma zajmująca się łańcuchem dostaw, logistyką, zarządzaniem transportem oraz usługami konsultacyjnymi, szuka partnerów do umowy joint venture. Firma szuka partnerów z Europy i poza nią, operujących w tym samym obszarze, do współpracy obustronnej.</t>
  </si>
  <si>
    <t>18/02/2019</t>
  </si>
  <si>
    <t>01/02/2019</t>
  </si>
  <si>
    <t>Ukraińska firma założona w 2013 roku jest szanowanym producentem bielizny termoaktywnej oraz odzieży termoaktywnej. Posiada asortyment męski, kobiecy i dziecięcy do następującego użytku: bielizna termoaktywna wojskowa, rybołówstwo i polowanie, wspinaczka górska, ochrona przeciwsłoneczna, sporty zimowe. Firma szuka partnerów do umowy komercyjnej lub dystrybucyjnej w Europie i poza nią.</t>
  </si>
  <si>
    <t>21/02/2019</t>
  </si>
  <si>
    <t>Włoska firma specjalizuje się w produkcji i dostarczaniu usług z zakresu obróbki metalu, zwłaszcza żelaza i stali. Firma szuka zagranicznych kontaktów: producentów komponentów ze stali i żelaza do mebli (stoły, krzesła), zainteresowanych znalezieniem nowego dostawcy spawanych, chromowanych i pomalowanych konstrukcji. Firma szuka zagranicznych producentów mebli w celu zawarcia umowy podwykonawstwa. Partnerzy mogą pochodzić z każdego kraju.</t>
  </si>
  <si>
    <t>20/02/2019</t>
  </si>
  <si>
    <t>Brytyjskie laboratorium badawcze będące dostawcą gotowych rozwiązań, oferuje szczegółowe badania i ekspertyzy odnośnie polimerów, ich syntezy i analizy. Szuka przemysłowych i akademickich partnerów, którzy potrzebują efektywnych rozwiązań dla problemów związanych z nauką o polimerach. Usługi laboratorium są bardzo elastyczne i oferowane w oparciu o outsourcing, usługi, podwykonawstwo i joint venture.</t>
  </si>
  <si>
    <t>Brytyjska firma specjalizująca się w sprzedaży, marketingu i dystrybucji, poszukuje firm posiadających produkty z branży zdrowia i urody oraz środków czystości. Firma oferuje możliwość rozwoju biznesu poprzez sieć sprzedawców w Wielkiej Brytanii na zasadzie długoterminowej umowy dystrybucyjnej i usługowej. Produkty muszą spełniać wymogi brytyjskie i unijne.</t>
  </si>
  <si>
    <t>13/02/2019</t>
  </si>
  <si>
    <t>BOBE20180124001</t>
  </si>
  <si>
    <t>The Belgian private limited company created in 2012 is offering to national and international plastic transformers a specialized range of high-quality shredded, washed, dried and baled white polyethylene (LLDPE) and extruded polypropylene (PP). The company is flexible for the transport: full truckload as well as less than truck load are possible. The company is looking for distributors or commercial agents.</t>
  </si>
  <si>
    <t>19/02/2018</t>
  </si>
  <si>
    <t>Koreańska firma specjalizuje się w rozwoju i produkcji monitorów i rozszerza swoją linię produktów do sprzętu audiowizualnego - kamera Pan-Tilt-Zoom (PTZ), 4K przetwornik przepływowy oraz ruter matrycowy. Bazując na ogromnej specyfikacji oraz atrakcyjności cenowej, firma chce rozwinąć swój biznes w Europie na zasadzie umowy dystrybucyjnej oraz komercyjnej.</t>
  </si>
  <si>
    <t>Mała niemiecka firma z dziesięcioma pracownikami jest producentem czujników siłowych i obrotowych. Firma szuka agentów chcących występować jako agenci komercyjni lub dystrybutorzy tych produktów we Francji, Czechach, Polsce i Holandii. Produkty mogą być używane w inżynierii bezpieczeństwa i zapewnienia jakości.</t>
  </si>
  <si>
    <t>Czeska, solidna firma IT skupiona na rozwoju i sprzedaży swoich systemów kart elektronicznych oraz mikro technologii włącznie z elektronicznymi systemami identyfikacji, RFID/NFC, systemami biometrycznymi oraz systemami bezpieczeństwa. Firma posiada duże doświadczenie w projektach badawczych i naukowych. Firma szuka partnerów do umowy komercyjnej i usługowej.</t>
  </si>
  <si>
    <t>07/02/2019</t>
  </si>
  <si>
    <t>A French company that has conceived and launched a rehabilitation serious game platform intended for the elderly, hospitals and handicap institutions is looking for distributors. Based on the motion capture technology for interaction with the user, the platform comprises fun exercises developed in close cooperation with physicians and physiotherapists experts. It can be used in nursing homes, rehabilitation centers and senior residences</t>
  </si>
  <si>
    <t>A Bulgarian company is specialized in logistic and freight forwarding. It is looking for partners interested in offered transport and forwarding services. The company owns a fleet of vehicles that allows shipment of goods requiring specified conditions. Thanks to GPS monitoring it is possible to follow the cargo. The company has all required insurances and licenses. It offers road transport/logistic services for trade and manufacturing companies from Europe and beyond under services agreements.</t>
  </si>
  <si>
    <t>A French company, 25-year experienced, is offering marine ingredients and natural products for nutrition (health, feed and fertilizer) and cosmetic application. Their products are in flakes, in powder or liquid form. The SME is actively looking for business partners worldwide (brokers and destocking specialists) under commercial agency agreements or distribution services agreements.</t>
  </si>
  <si>
    <t>16/02/2019</t>
  </si>
  <si>
    <t>Rumuńska firma produkuje tradycyjne odmiany sera dojrzewającego bez dodatku konserwantów. Wiedza i doświadczenie pochodzą od włoskiego eksperta, surowiec jest dostępny z własnego gospodarstwa, a końcowy produkt wytwarzany przez lokalnych producentów i technologów, łączących tradycyjne metody z nowoczesnymi technologiami. Firma jest już gotowa do sprzedaży swoich produktów na rynku międzynarodowym, dlatego poszukuje zagranicznych partnerów do współpracy w ramach umowy dystrybucji lub umowy produkcyjnej.</t>
  </si>
  <si>
    <t>23/02/2019</t>
  </si>
  <si>
    <t>A Czech still image postproduction studio offers full range of Computer Generated Imagery services with the highest attention to detail. The studio specializes in creating photo-realistic full computer generated environments (namely for automotive sector) that are flexible and efficient alternative to costly and challenging photo productions. Other sectors in need of the top-class visuals like aircraft industry, boats and yachts and others are welcome. The company seeks services agreement.</t>
  </si>
  <si>
    <t>Brytyjska firma oferująca szeroką gamę produktów do pielęgnacji skóry matki i dziecka na bazie oleju kokosowego z pierwszego tłoczenia, poszukuje dystrybutorów w Europie i poza nią. Produkty inspirowane są tradycyjnymi malezyjskimi rytuałami kosmetycznymi i stanowią mieszankę najwyższej jakości oleju kokosowego oraz roślinnych ekstraktów aromaterapeutycznych.</t>
  </si>
  <si>
    <t>A leading Israeli expert, developer and supplier of effective greenhouses is looking for commercial partners. Advantages include professional optimal customizing the project in its planning and performance that allows great cost-efficiency, “green nature” and energy saving. The target partners are business companies with proven activity in agriculture, preferred experience / knowledge in greenhouse economy. The company seeks distribution, commercial agency, franchise and joint venture agreements</t>
  </si>
  <si>
    <t>Niemiecka firma, specjalizująca się we wszystkich dziedzinach technologii sprężonego powietrza, poszukuje agentów sprzedaży i dystrybutorów w Unii Europejskiej. Ich produkty są wykorzystywane głównie w inżynierii mechanicznej, technologii medycznej, szpitalach, przemyśle spożywczym, rafineriach, chemii i farmacji.</t>
  </si>
  <si>
    <t>German company specialized in all areas of compressed air technology products is looking for sales agents and distribution partners in the European Union. Their products are used mainly in mechanical engineering, medical technology, hospitals, the food and beverage industry, refineries, chemistry and pharmacy.</t>
  </si>
  <si>
    <t>11/02/2019</t>
  </si>
  <si>
    <t>Macedoński producent ekologicznych produktów z organicznego miodu i nawozów organicznych poszukuje dystrybutorów we wszystkich krajach europejskich. Firma, która jest prężnie rozwijającym się mikroprzedsiębiorstwem, jest zainteresowana rozszerzeniem działalności na rynki zagraniczne z szeroką gamą swoich produktów. Firma jest zainteresowana współpracą w ramach umowy o świadczenie usług dystrybucyjnych.</t>
  </si>
  <si>
    <t>Węgierska firma z sektora MŚP, oferująca profesjonalne oprogramowanie, poszukuje dystrybutora, przedstawiciela handlowego lub odsprzedawcy systemów CRM (zarządzania relacjami z klientami). Oprogramowanie kierowane jest przede wszystkim dla firm z branży farmaceutycznej i opieki zdrowotnej. Firma otwiera się na rynki międzynarodowe dzięki sprawdzonemu oprogramowaniu CRM. Oferowany produkt był rozwijany i testowany przez firmę wspólnie z klientami. Klienci firmy, są głównie filiami dużych międzynarodowych firm farmaceutycznych. Oprogramowanie spełnia międzynarodowe wymagania sektora farmaceutycznego.</t>
  </si>
  <si>
    <t>09/02/2019</t>
  </si>
  <si>
    <t>Francuska firma, specjalizująca się w dystrybucji wysokiej jakości trufli, poszukuje dystrybutorów i agentów sprzedaży w krajach Unii Europejskiej.</t>
  </si>
  <si>
    <t>French company specialised in distribution of high quality truffles is looking for sales agents and distributors in European Union countries.</t>
  </si>
  <si>
    <t>11/08/2019</t>
  </si>
  <si>
    <t>Serbska firma, specjalizująca się w inżynierii sejsmicznej, opracowała i wynalazła szereg urządzeń do ochrony sejsmicznej, w tym absorbery i tłumiki obciążeń sejsmicznych dla przemysłu budowlanego, dla istniejących i nowych konstrukcji. Firma oferuje współpracę w ramach umowy o świadczenie usług zagranicznym firmom budowlanym, biurom architektonicznym i władzom samorządowym. Firma oferuje również usługi podwykonawcze w postaci doradztwa inżynieryjnego i opracowywania rozwiązań w zakresie trzęsień ziemi.</t>
  </si>
  <si>
    <t>28/02/2019</t>
  </si>
  <si>
    <t>Hiszpańska firma wraz z uniwersytetami międzynarodowymi opracowuje innowacyjne rozwiązania dla konkretnych celów w rolnictwie. Ostatnia generacja produktów zawiera nierezydualne, naturalne wzmacniacze zabarwienia i przeciwutleniacze w owocach, biostymulatory, środki ochrony roślin, środki zwiększające właściwości obronne roślin z różnymi elicytorami i wzmacniaczami zawartości tlenu. Współpraca będzie oparta na umowie dystrybucji i identyfikacji nowych możliwości rozwoju.</t>
  </si>
  <si>
    <t>Spanish company together with international universities develops innovative solutions for specific targets in agriculture. The last generation of products includes non-residual natural enhancers of coloration and antioxidants in fruits, biotech biostimulants, formulations of plant nutrients, hi-biotech enhancers of plant defenses with multi-target elicitors and oxygen enhancers. The cooperation will be based in distribution agreements and the identification of new development opportunities.</t>
  </si>
  <si>
    <t>Mała, ale szybko rozwijająca się firma, która znajduje się w Adanie / Turcji, oferuje kompleksowe rozwiązania w zakresie produkcji obuwia w różnych rozmiarach i stylach, dzięki czemu jest w stanie dostosować swoją produkcję do niemal wszystkich potrzeb. Firma zamierza rozwijać swoją działalność na całym świecie razem z wiarygodnym partnerem z branży obuwniczej. W związku z tym, firma oferuje swoją specjalistyczną wiedzę, know-how i rozwiązania w zakresie obuwia poprzez umowy na produkcję / podwykonawstwo.</t>
  </si>
  <si>
    <t>The company is located in Adana/Turkey and is a small but rapidly growing company. The company offers whole solutions for shoes manufacturing in different sizes and styles, which makes them able to adjust their production to almost every need. The company is looking to expand their business worldwide with a reliable partner in the shoes industry. Therefore, it is offering its expertise, specialized know-how and tailored solutions in shoes through manufacturing / subcontracting agreements.</t>
  </si>
  <si>
    <t>19/02/2019</t>
  </si>
  <si>
    <t>BOFI20180130002</t>
  </si>
  <si>
    <t>Fińska spółdzielnia opracowała infrastrukturę i narzędzia do rozwoju interoperacyjnych usług cyfrowych. Model oferuje stały wzrost dochodów swoich członków bez poświęcania ich niezależności i prowadzonych biznesów. Spółdzielnia poszukuje nowych członków zajmujących się rozwojem usług cyfrowych. Forma współpracy to umowa joint venture.</t>
  </si>
  <si>
    <t>BORS20180112001</t>
  </si>
  <si>
    <t>Serbska firma specjalizująca się w oznaczeniach architektonicznych, promocyjnych i przemysłowych poszukuje agentów handlowych dla swoich emaliowanych paneli do komunikacji wizualnej. Firma oferuje wysokiej jakości produkty i rozwiązania projektowe tworzone przez zespół artystów według życzeń klienta.</t>
  </si>
  <si>
    <t>A Serbian company specialized in architectural, promotional and industrial marking is looking for commercial agents for its enamel panels for visual communication applications. The company offers high quality products and designer solutions created by a team of artists according to client's requests.</t>
  </si>
  <si>
    <t>02/02/2019</t>
  </si>
  <si>
    <t>BOIL20171202001</t>
  </si>
  <si>
    <t>An Israeli company designs, manufactures and markets apparel &amp; accessories under several brands. They have many franchises in over 12 countries and regions. Along the years, the company became the Israeli franchisee of many international brands. Advantage is in good conditions for partners the company gives in franchise cooperation. The targeted partners are fashion &amp; consumer goods companies, wholesalers, department stores etc. It is looking for franchising agreement</t>
  </si>
  <si>
    <t>14/02/2019</t>
  </si>
  <si>
    <t>BOIT20180212001</t>
  </si>
  <si>
    <t>An Italian designer specialized in new concepts and proposals of innovative toys, books and accessories for children is interested in cooperation with European companies that want to develop their production in this sector. The designer is looking for services agreements with toy manufacturers and publishers interested in innovative products for kids.</t>
  </si>
  <si>
    <t>BOHU20180122001</t>
  </si>
  <si>
    <t>Węgierskie MŚP specjalizujące się w produkcji i sprzedaży ręcznych instrumentów medycznych - chirurgicznych i dentystycznych - dla ludzi i zwierząt poszukuje agentów i dystrybutorów w ramach umów agencji handlowej i usług dystrybucyjnych.</t>
  </si>
  <si>
    <t>Hungarian SME specialised in manufacturing and selling of medical – surgical and dental – hand instruments for human and animal, is looking for agents and distributors in the frame of commercial agency and distribution services agreement.</t>
  </si>
  <si>
    <t>15/02/2019</t>
  </si>
  <si>
    <t>BOUA20180101001</t>
  </si>
  <si>
    <t>Ukraińska firma specjalizuje się w projektowaniu unikalnych maszyn dla budownictwa, szczególnie do produkcji betonu spienionego w warunkach placu budowy, energooszczędnego betonu spienionego dla budownictwa przemysłowego i mieszkalnego. Firma poszukuje agentów do reprezentacji jej produktów i dystrybutorów do ich sprzedaży.</t>
  </si>
  <si>
    <t>BOUA20180112001</t>
  </si>
  <si>
    <t>The Ukrainian company with existing exports, specializing in the production of household goods such as scourers, sponges, clothes pegs, refuse sacks and related material is looking for distribution service or manufacturing agreement. The producer is able to manufacture the goods under other label or brand names.</t>
  </si>
  <si>
    <t>BODE20180206002</t>
  </si>
  <si>
    <t>Niemiecki producent instrumentów (zarejestrowany znak towarowy) do biopsji skóry i skrobaczek poszukuje agentów handlowych i dystrybutorów na całym świecie. Ich dziurniki i skrobaczki do skóry (skalpele pierścieniowe) są używane w dermatologii, ginekologii, urologii lub chirurgii plastycznej w praktykach prywatnych i klinikach. Przyrządy mają klasę medyczną IIa i są opracowane i produkowane w Niemczech. Sterylne produkty jednorazowego użytku charakteryzują się niezwykle ostrymi krawędziami ciecia, dokładnością i ergonomią.</t>
  </si>
  <si>
    <t>Germany-based manufacturer of trademark registered instruments for skin biopsies and curettages is looking for commercial agents and/or distributors worldwide. Their biopsy punches and skin-curettes (ring-scalpels) are used in dermatology, gynecology, urology or plastic surgery in private practices and clinics. The class IIa medical devices are developed and produced in Germany. The sterile disposable products are characterized by their extremely sharp cutting edge, precision and ergonomics.</t>
  </si>
  <si>
    <t>BOQA20180121001</t>
  </si>
  <si>
    <t>Katarska firma dostarcza gumowe produkty z recyklingu opon stosowane na boiskach sportowych, bieżniach, w ogródkach zabaw, infrastrukturze budynków i wykładzinach. Firma poszukuje agentów i dystrybutorów na rynkach światowych.</t>
  </si>
  <si>
    <t>Qatari factory provider of tyres recycled rubber products used in sport fields, running tracks, playgrounds, buildings’ infrastructure and matting surfaces is looking for trade agents and distributors worldwide to explore new markets.</t>
  </si>
  <si>
    <t>BOKR20171229001</t>
  </si>
  <si>
    <t>Południowokoreańska firma powstała w 2016 roku specjalizuje się w tworzeniu platformy gospodarki dzielenia informacji (aplikacja na smartfon i usługi webowe). Firma planuje rozpocząć globalny biznes z europejskim partnerem w ramach umowy joint venture lub licencji.</t>
  </si>
  <si>
    <t>BOUA20170915001</t>
  </si>
  <si>
    <t>Ukraińskie centrum B+R oferuje badania przedkliniczne nowych substancji farmakologicznych i produktów medycznych. Prowadzi szeroki zakres badań: odsiew i badania toksycznych, immunotoksycznych, mutagennych, rakotwórczych, antynowotworowych, antymetastatycznych właściwości substancji. Ma podstawy naukowo-metodyczne i doświadczalne. Centrum poszukuje instytucji, które potrzebują szerokiego zakresu badań przedklinicznych. Forma współpracy to umowa na świadczenie usług.</t>
  </si>
  <si>
    <t>Ukrainian R&amp;D center offers preclinical studies of new and pharmacological substances, medical products. A wide range of tests is conducted: screening and study of toxic, immunotoxic, mutagenic, carcinogenic, antitumor, antimetastatic properties of substances. There are scientific-methodical and experimental bases. Center is looking for institutions that require a wide range of preclinical studies. Partnership with Center on preclinical trials will take the form of a services agreement.</t>
  </si>
  <si>
    <t>BORO20180118002</t>
  </si>
  <si>
    <t>Rumuńska firma specjalizuje się w produkcji szerokiej gamy pił do cięcia bali w przemyśle drzewnym. Firma jest zainteresowana znalezieniem partnerów zagranicznych do zawarcia umów usług dystrybucyjnych.</t>
  </si>
  <si>
    <t>A Romanian company specialises in the production of a wide array of log band saw blades for the wood processing industry. The company is interested in identifying international business partners for concluding distribution agreements.</t>
  </si>
  <si>
    <t>BOUA20180206001</t>
  </si>
  <si>
    <t>Ukraiński producent zbóż, mąki pszennej i makaronu poszukuje partnerów - dystrybutorów do zorganizowania sprzedaży na rynku międzynarodowym na bazie umowy dystrybucji.</t>
  </si>
  <si>
    <t>Ukrainian producer of cereals, wheat flour and pasta, is seeking for partners – distributors to arrange the sale and spread their products on the international market under a distributor agreement.</t>
  </si>
  <si>
    <t>24/02/2019</t>
  </si>
  <si>
    <t>BOBE20180111001</t>
  </si>
  <si>
    <t>Belgijski producent bojlerów na pellet drewniane (do użytku domowego) poszukuje dystrybutorów i hurtowników, którzy mają sieć lub zespół instalatorów, mogących promować i instalować bojlery w innych krajach europejskich oraz zapewnić serwis techniczny. Poszukiwana współpraca na bazie umów usług dystrybucyjnych.</t>
  </si>
  <si>
    <t>BOUA20180129001</t>
  </si>
  <si>
    <t>Ukraińska firma specjalizuje się w produkcji obuwia - boty, półbuty, mokasyny, sandały - dla ogółu konsumentów poszukuje dystrybutorów i agentów handlowych. W ofercie są kolekcje męskie, damskie i dziecięce. Firma oferuje umowy dystrybucji lub/i agencji handlowej partnerom z sektora odzieżowego do rozwoju sieci handlowej na świecie.</t>
  </si>
  <si>
    <t>The Ukrainian company specialized in footwear production - boots, shoes, moccasins, sandals - for the general public is looking for distributors and trade agents. It offers its men, women and children items’ collections for distribution. The company is considering distribution services or / and trade agency agreements with actors of the clothing sector to develop its commercial network worldwide.</t>
  </si>
  <si>
    <t>BOIL20180108001</t>
  </si>
  <si>
    <t>A Slovenian company established in 2008 as a supplier of nutraceutical ingredients and producer of food supplements for humans and pets, has developed a new product line of food supplements for the active people and athletes and is looking for distribution agreements worldwide.</t>
  </si>
  <si>
    <t>Brytyjska firma projektuje i produkuje przedmioty do noszenia, takie jak: etui na telefony komórkowe, breloczki, notatniki, portfele, wizytowniki; produkty, które ludzie mogą nosić codziennie, aby ładować swoje telefony komórkowe bezprzewodowo. Pierwsza linia produktów jest teraz gotowa do wprowadzenia na rynek w Wielkiej Brytanii i na świecie. Aby wejść na nowe rynki zagraniczne, firma zamierza obecnie zawrzeć umowę o świadczenie usług dystrybucji z międzynarodowym dystrybutorem i umową agencyjną.</t>
  </si>
  <si>
    <t>Słoweńska firma opracowująca i produkująca produkty do czyszczenia betonu i produktów cementowych, impregnacji betonu i produktów do topienia lodu, współpracuje z dużymi słoweńskimi hurtowniami i detalistami i chce rozwijać swoją działalność poza Słowenią. Firma dąży do zawarcia długoterminowych umów dystrybucyjnych z importerami i dystrybutorami zainteresowanymi rozszerzeniem zakresu ekologicznych produktów do czyszczenia betonu i impregnacji oraz produktów do topienia śniegu / lodu.</t>
  </si>
  <si>
    <t xml:space="preserve">15/02/2019 </t>
  </si>
  <si>
    <t>Ukraińska firma z wieloletnim doświadczeniem w produkcji mebli tapicerowanych poszukuje obecnie agentów i dystrybutorów, aby rozszerzyć grono swoich partnerów sieciowych za granicą. Może zapewnić wybór naprawdę wysokiej jakości produktów meblowych z ekologicznie czystych gatunków drewna, miękkich wypełniaczy i wysokiej jakości tkanin. Są gotowi wprowadzić swoje produkty na nowe rynki, a typem rozważanego partnerstwa jest umowa agencyjna i / lub umowa dystrybucyjna.</t>
  </si>
  <si>
    <t>The Ukrainian company with many years of experience manufacturing upholstered furniture is now looking for agents and distributors in order to expand its network partners abroad. It can provide a selection of really high-quality furniture products from environmentally clear wood species, soft fillers and quality fabrics. They are willing to launch their products into new markets and the type of partnership considered is the commercial agency agreement and/or distribution agreement.</t>
  </si>
  <si>
    <t xml:space="preserve">
06/02/2019</t>
  </si>
  <si>
    <t>Ukraińska firma z wieloletnim doświadczeniem w produkcji mebli tapicerowanych poszukuje obecnie agentów i dystrybutorów, aby rozszerzyć grono swoich partnerów sieciowych za granicą. Może zapewnić wybór naprawdę wysokiej jakości produktów meblowych z ekologicznie czystych gatunków drewna, miękkich wypełniaczy i wysokiej jakości tkanin. Są gotowi wprowadzić swoje produkty na nowe rynki, a typem rozważanego partnerstwa jest umowa agencyjna i / lub umowa dystrybucyjna. "</t>
  </si>
  <si>
    <t>Rumuńska firma zajmująca się obróbką metali, z doświadczeniem w produkcji mechanicznych części i podzespołów, armatury przemysłowej ze stali nierdzewnej i komponentów o wysokiej precyzji, poszukuje współpracy w formie umowy o podwykonawstwo lub produkcji.</t>
  </si>
  <si>
    <t>Romanian metalworking company, with experience in manufacturing mechanical parts and sub-assemblies, stainless steel industrial fittings and high precision components, is looking for cooperation under the form of subcontracting or manufacturing agreement.</t>
  </si>
  <si>
    <t>BOSI20180116001</t>
  </si>
  <si>
    <t xml:space="preserve">
05/02/2019</t>
  </si>
  <si>
    <t>Ta innowacyjna brytyjska firma działająca w sektorze naftowym i gazowym od ponad dziesięciu lat opracowała szereg technologii pomiarowych i kontrolnych z precyzyjnym raportowaniem, oprogramowaniem analitycznym zapewniającym wykrywanie i analizę defektów w najbardziej niedostępnych miejscach, takich jak przewody, rury, końce rur, zewnętrzne rury w szerokim zakresie sektorów, w tym ropy naftowej i gazu, przemysłu lotniczego i jądrowego. Firma poszukuje współpracujących partnerów do współpracy z nimi na podstawie umów licencyjnych i produkcyjnych.</t>
  </si>
  <si>
    <t>This innovative UK company operating in the oil and gas sector for over ten years has developed a number of measurement and inspection technologies with precision reporting, analysis software providing detection and analysis of defects in the most inaccessible spaces such as ducts, pipes, pipe ends,pipe exteriors across a wide range of sectors including oil and gas, aerospace and nuclear. The company are seeking collaborative partners to work with them under licence and manufacturing agreements.</t>
  </si>
  <si>
    <t xml:space="preserve">
21/02/2019</t>
  </si>
  <si>
    <t>BOUK20180207001</t>
  </si>
  <si>
    <t xml:space="preserve">
27/02/2019</t>
  </si>
  <si>
    <t>A Korean company has been a primary manufacturer and producer of precision components for automobiles since established in 1992. Precision components are ensured by application of the deep drawing technology that is also characterized by very low material wastage. The company seeks partners to sign service and commercial agreements with technical assistance.</t>
  </si>
  <si>
    <t>Prywatna brytyjska firma inżynieryjna z brytyjskimi i amerykańskimi zakładami produkcyjnymi, specjalizująca się w precyzyjnej inżynierii i optyce, z ponad 60-letnim doświadczeniem w zakresie kontroli, mikroskopii i komponentów optycznych, oferuje usługi projektowe i produkcyjne dla firm z branży medycznej, lotniczej, motoryzacyjnej, jubilerskiej , telekomunikacyjnej, przemysłowej. Szukają kontraktów produkcyjnych i podwykonawczych od projektu do pełnej produkcji i dystrybucji z organizacjami międzynarodowymi</t>
  </si>
  <si>
    <t xml:space="preserve">
19/02/2019</t>
  </si>
  <si>
    <t>BOPE20170920001</t>
  </si>
  <si>
    <t>Peruwiańska firma specjalizująca się w produkcji i komercjalizacji peruwiańskich ziaren andyjskich z międzynarodowymi certyfikatami poszukuje europejskich dystrybutorów produktów żywnościowych.</t>
  </si>
  <si>
    <t xml:space="preserve">
24/02/2019</t>
  </si>
  <si>
    <t>BRNL20180214002</t>
  </si>
  <si>
    <t>Holenderska firma z branży modowej z nowo stworzoną kolekcją dla młodych kobiet i mężczyzn poszukuje partnera produkcyjnego, który może produkować małe partie z asortymentu T-shirtów, swetrów, bluz i kurtek. Holenderska firma rozwija się i chce współpracować z odpowiednimi partnerami produkcyjnymi z Turcji, Portugalii, Polski i Bułgarii.</t>
  </si>
  <si>
    <t>A Dutch fashion label with a newly developed collection for young women and men is looking for a manufacturing partner who can produce small batches of their range of T-shirts, sweaters, hoodies and jackets. The Dutch company is growing and they want to collaborate with suitable manufacturing partners based in Turkey, Portugal, Poland and Bulgaria.</t>
  </si>
  <si>
    <t>22/09/2019</t>
  </si>
  <si>
    <t>BRDE20180220001</t>
  </si>
  <si>
    <t>A German company is specialising in smart electronic products for automotive/motor and utility vehicle electronics, OEM development/production/contract manufacture as well as test systems for power semiconductors. In order to cope with the growing customer requirements, it is looking for the acquisition of a software company or a cooperation partner to create a software engineering start-up or a joint venture in Estonia, Latvia, Lithuania, Poland or Ukraine.</t>
  </si>
  <si>
    <t>BRBE20180129001</t>
  </si>
  <si>
    <t>Zapytanie pochodzi od szybko rozwijającej się belgijskiej firmy, która opracowała w pełni zautomatyzowany system szaf zewnętrznych. Koncepcja ta będzie rozwijana w różnych krajach europejskich i pozaeuropejskich. System ten jest opatentowany. Firma poszukuje producenta wysokiej jakości stalowych szafek, które będą używane w większych jednostkach. Główną zaletą jest przechowywanie towarów na imprezach lub plażach. Firma poszukuje długoterminowej współpracy.</t>
  </si>
  <si>
    <t>Request originates from a fast-growing Belgian company that invented a fully automated outdoor locker system. The concept will be rolled out throughout different European as well as non-european countries. This system is patented. The request is to find a manufacturer of high quality steel lockers which will be used in larger units. Main advantage is storing of goods on events or beaches. The company is looking for a long-term partnership.</t>
  </si>
  <si>
    <t>BRRU20171109001</t>
  </si>
  <si>
    <t>Rosyjska firma handlowa i budowlana, posiadająca 10-letnie doświadczenie w sprzedaży materiałów budowlanych takich jak lakiery, farby, okucia, taśmy ścienne i tynki, poszukuje zagranicznych dostawców wyrobów metalowych do współpracy w ramach umowy o świadczenie usług dystrybucyjnych.</t>
  </si>
  <si>
    <t>The Russian trade and construction company, with 10 years of experience in selling construction materials such as varnishes, paints, hardware, wall-papers and plasters, is looking for suppliers of metalware abroad, for cooperation under a distribution services agreement.</t>
  </si>
  <si>
    <t>Francuska firma oferuje szeroką gamę poduszek grzewczych, w tym elektryczne i błyskawiczne poduszki grzewcze oraz szeroki wybór akcesoriów. Firma poszukuje nowych podwykonawców w Europie z fachową wiedzą w zakresie ogrzewania wody do produkcji swoich produktów.</t>
  </si>
  <si>
    <t>The French company offers a wide range of heating pads including electric and instant heating pads and a large choice of accessories. The company is looking for new subcontractors in Europe with an expertise in water heating to manufacture its products (see attached file)</t>
  </si>
  <si>
    <t>BRNL20180102001</t>
  </si>
  <si>
    <t>The company based in the Netherlands has a strong enduser network of microbiologists, infection preventionists and cleaning and facility professionals. Their customers are mostly based in healthcare and long term care facilities. The SME is seeking innovative products to expand their current portfolio within the area of hygiene and disinfection. They are offering their services whithin the frame of a distribution services agreement.</t>
  </si>
  <si>
    <t>BRDK20180208001</t>
  </si>
  <si>
    <t>Młoda duńska firma rozpoczynająca działalność, chce wprowadzić na rynek linię bielizny damskiej i męskiej z bawełny organicznej, PET z recyklingu i tkanin MicroModal i poszukuje producentów, którzy pomogą im przy pierwszej kolekcji.</t>
  </si>
  <si>
    <t>A young Danish start-up company, wants to launch a line of men's and ladies' underwear in organic cotton, recycled PET and Lenzing MicroModal fabrics and is looking for manufacturers to help them make their first collection</t>
  </si>
  <si>
    <t>BRSE20180117002</t>
  </si>
  <si>
    <t>BRNL20180212002</t>
  </si>
  <si>
    <t>Firma z siedzibą w Holandii, specjalizująca się w imporcie i handlu artykułami żywnościowymi dla niezależnych supermarketów, delikatesów, restauracji oraz kawiarni i take-away w całej Holandii, poszukuje nowych partnerów. W związku z rosnącym popytem na produkty specjalistyczne pochodzenia bliskowschodniego i śródziemnomorskiego firma poszukuje producentów żywności, którzy chcą działać w ramach umowy dystrybucyjnej dla krajów Beneluksu.</t>
  </si>
  <si>
    <t>The company based in the Netherlands and specialized in importing and trading food for the independent Supermarkets, Delis, Restaurants, and Cafes &amp; Take-Aways across Holland is looking for new partners. Due to an increasing demand for specialty products of Middle Eastern and Mediterranean origin the company is looking for food producers that are willing to operate in the frame of a distribution services agreement for the Benelux.</t>
  </si>
  <si>
    <t>BRBE20171122002</t>
  </si>
  <si>
    <t>Przedsiębiorstwo belgijskie specjalizuje się w produktach do sprzątania przeznaczonych na rynek flexoprintingu. Firma poszukuje dostawców szczotek mosiężnych i ze stali nierdzewnej do czyszczenia wałków aniloksowych i płyt polimerowych w celu zawarcia umowy dystrybucyjnej.</t>
  </si>
  <si>
    <t>The Belgian company is specialised in cleaners for the flexoprinting market. It is looking for suppliers of brass and stainless steel brushes for cleaning anilox rollers and polymer plates to enter into distribution agreement.</t>
  </si>
  <si>
    <t>BRRO20180131004</t>
  </si>
  <si>
    <t>Jeden z najbardziej konkurencyjnych na rynku rumuńskim przedsiębiorstw zajmujących się handlem maszynami budowlanymi i rolniczymi poszukuje producentów: koparko-ładowarek, podnośników pneumatycznych montowanych na samochodach ciężarowych, wózków widłowych, podnośników nożycowych, platform roboczych, zagęszczarek, koparek, koparek, ładowarek kołowych przednich i równiarek. Przewiduje się współpracę w formie umowy agencyjnej lub umowy o świadczenie usług dystrybucji.</t>
  </si>
  <si>
    <t>One of the most competitive traders for construction and agricultural machinery on the Romanian market is looking for producers of: backhoe loaders, truck mounted aerial platforms, forklifts, scissor lifts, aerial work platform, compactors, excavators, front wheel loaders and graders. Cooperation in form of a commercial agency agreement or distribution services agreement is envisaged.</t>
  </si>
  <si>
    <t>BRUK20180213001</t>
  </si>
  <si>
    <t>BRMK20171115001</t>
  </si>
  <si>
    <t>Macedoński producent wyrobów cukierniczych ma ugruntowaną pozycję na rynku krajowym i działa od ponad 16 lat. Produkty firmy obejmują wszystkie rodzaje słodyczy o różnych składnikach i smakach. W swoim asortymencie pojawiają się słynne i znane herbatniki typu sandwich, ciasteczka miodowe, herbata, piernikowe ciasteczka oraz herbata, a także ciasteczka do pierników. Firma poszukuje producentów mleka w proszku, permeatu serwatki, proszku kakaowego dla piekarni do współpracy w ramach umowy produkcyjnej.</t>
  </si>
  <si>
    <t>The Macedonian confectionery producer is well established in the national market and operates for over 16 years now. The company’s products include all types of sweets with different type of ingredients and flavors. In their assortment pop up their famous and well known sandwich biscuits, honey cookies, tea and gingerbread cookies.For their production process, the SME seeks producers of milk powder, whey permeate, cocoa powder for bakery to cooperate within a manufacturing agreement.</t>
  </si>
  <si>
    <t>BRUK20180202002</t>
  </si>
  <si>
    <t>BRUK20180130002</t>
  </si>
  <si>
    <t>Brytyjska (Szkocja) firma specjalizująca się w technologii chemii poszukuje dostawców mikrosiliki i lateksu. Spółka dąży do poszerzenia oferty produktów chemicznych dla przemysłu naftowo-gazowego i poszukuje u dostawców tych chemikaliów w ramach umowy outsourcingowej.</t>
  </si>
  <si>
    <t>A UK (Scotland) chemistry technology company is seeking suppliers of microsilica and latex. The company is looking to expand its range of chemical products for the oil and gas industry and requires a supplier of these chemicals as part of an outsourcing agreement.</t>
  </si>
  <si>
    <t>BRSE20180213001</t>
  </si>
  <si>
    <t>Nowa szwedzka marka zajmująca się aranżacją wnętrz poszukuje możliwości zawarcia umowy produkcyjnej z producentem wyrobów hometextile, który najlepiej jeśli będzie miał również dostęp do organicznego płótna bawełnianego oraz cyfrowego drukowania tkanin o przyjaznych dla środowiska barwach pigmentowych. Obecnie marka oferuje wysokiej jakości drukowane poszewki na poduszki i stara się nawiązać długoterminową współpracę z producentem, który może zapewnić szycie wyrobów metylowych oraz druk cyfrowy tkanin.</t>
  </si>
  <si>
    <t>A new Swedish interior design brand is looking to enter into a manufacturing agreement with a manufacturer of hometextile products that preferably also has access to organic cotton canvas fabrics and digital printing of fabrics with environmentally friendly pigment colors. The brand is currently offering high quality printed pillow cases and is looking to build a long-term relationship with a manufacturer that can provide the sewing of hometextile products and the digital printing of the fabrics</t>
  </si>
  <si>
    <t>Firma znajduje się w Adanie (Turcja) oferuje kompleksowe rozwiązania w zakresie produkcji obuwia w różnych rozmiarach i stylach, dzięki czemu jest w stanie dostosować swoją produkcję do niemal wszystkich potrzeb. Firma zamierza rozwijać swoją działalność na całym świecie dzięki niezawodnym partnerom w branży obuwniczej. W związku z tym oferuje swoją specjalistyczną wiedzę i dostosowane rozwiązania obuwnicze poprzez umowy o wytwarzanie / podwykonawstwo.</t>
  </si>
  <si>
    <t>Brytyjska firma opracowała innowacyjny mikroskop, który zapewnia obrazy o rozdzielczości 1 mikrona z urządzenia wystarczająco małego, aby zmieścić się w kieszeni kurtki. Szukają dystrybutorów i przedstawicieli produktu, którzy działają w sektorze nauki, edukacji, weterynarii i innych.</t>
  </si>
  <si>
    <t xml:space="preserve">  02/02/2019</t>
  </si>
  <si>
    <t>Izraelska firma specjalizująca się w projektowaniu i produkcji systemów odwróconej osmozy (RO) opracowała system do uzdatniania wody dla różnych zastosowań przemysłowych / rolniczych. Zalety to dobra ekonomiczność, niskie koszty utrzymania, oszczędność wody i elektryczności, wysoka czystość wody oraz łatwość obsługi typu plug-and-play itp. Firma poszukuje umowy o pośrednictwo handlowe i dystrybucyjne.</t>
  </si>
  <si>
    <t>An Israeli company specializing in planning &amp; manufacturing reverse osmosis (RO) systems has developed a system to treat water for various industrial / agricultural applications. Advantages include good cost efficiency, low cost maintenance, water &amp; electricity economy, high water purity, the plug-and-play unit easy operation etc. The company is looking for commercial agency and distribution services agreement.</t>
  </si>
  <si>
    <t>Firma znajduje się w centralnym regionie Ukrainy i specjalizuje się w produkcji kompozytowych podkładów kolejowych z przetworzonego polimeru i tworzyw sztucznych. Obecnie firma potrzebuje inwestorów ( w aktywa obrotowe), aby zakończyć realizację projektu, w szczególności, w celu pokrycia kosztów materiałów i uzyskania wymaganej wydajności. Firma jest gotowa dzielić zyski w ramach spółki joint venture lub umowy finansowej.</t>
  </si>
  <si>
    <t>The company is located in the central region of Ukraine and specializes in the production of composite railway sleepers from recycled and processed polymer and plastic materials. At present, the company needs investment (current assets) to complete realization of the project, particularly to cover the cost of materials and gain required output. The company is ready to share profits under joint venture or financial agreement.</t>
  </si>
  <si>
    <t>BOAT20180130001</t>
  </si>
  <si>
    <t>Rewolucyjna technologia modelowania i produkcji w 3D została opracowana przez austriackie MŚP i służy do produkcji modeli z poliuretanów w procesie ścisłego odlewania konturu. Zapewniając ścisłe odlewy, klienci firmy mogą zaoszczędzić do 30% kosztów pracy i do 40% kosztów materiałów. Aby dotrzeć do nowych rynków, firma chciałaby zawrzeć umowy o pośrednictwo handlowe i / lub usługi dystrybucji. Rozważana jest również umowa przejęcia.</t>
  </si>
  <si>
    <t>06/02/2020</t>
  </si>
  <si>
    <t>Młoda firma z południowo-zachodnich Niemiec opracowała wyróżniającą się, wielokrotnie nagradzaną markę, łączącą wysokiej jakości niemieckie wino Riesling z tradycyjnym południowoamerykańskim mate. Połączenie wyłącznie naturalnych składników sprawia, że napój alkoholowy jest bardzo odświeżający. Produkt został już wprowadzony na rynek niemiecki w różnych smakach z dużą akceptacją. Firma poszukuje długoterminowej współpracy z agentami i dystrybutorami doświadczonymi w sprzedaży napojów.</t>
  </si>
  <si>
    <t>A young south-west German based company has developed a distinctive, award-winning brand, combining high-quality German Riesling wine with traditional South-American Mate. A lacing of only natural ingredients makes a refreshing alcoholic drink. The product has already been launched to the German market in different flavours with great acceptance. The company is looking for a long-term partnership with agents and distributors experienced in selling fine drink products.</t>
  </si>
  <si>
    <t xml:space="preserve">  
16/02/2019</t>
  </si>
  <si>
    <t>Ukraińska firma produkcyjna zajmująca się branżą meblarską oferuje szeroką gamę wysokiej jakości mebli. Firma projektuje i produkuje systemy modułowe, sofy, tafty i łóżka. Firma poszukuje agentów, przedstawicieli i dystrybutorów. Firma oferuje swoim partnerom umowy handlowe i umowy o świadczenie usług dystrybucyjnych.</t>
  </si>
  <si>
    <t>The Ukrainian manufacturing company engaged in furniture industry is offering a wide range of high-quality cushioned furniture. The company designs and manufactures modular systems, sofas, ottomans and beds . The company is looking for agents, representatives and distributors. The company offers its partners commercial agency and distribution services agreements.</t>
  </si>
  <si>
    <t>Holenderska firma działająca w branży sprzętu ciężkiego poszukuje partnera, który jest dobrze znany w dziedzinie dźwigów i części gąsienicowych, aby działał jako dystrybutor lub agent. Oferują współpracę w ramach usługi dystrybucji lub umowy agencyjnej. Idealny partner powinien działać w środowisku B2B i mieć doświadczenie w branży urządzeń.</t>
  </si>
  <si>
    <t>Cypryjska firma konsultingowa zajmująca się nauczaniem, która specjalizuje się w edukacji i edukacji informatycznej, poszukuje partnerów w ramach umów o świadczenie usług dystrybucyjnych. Potencjalni dystrybutorzy powinni sprzedawać produkt edukacji cyfrowej cypryjskiej firmy swoim klientom na globalnym rynku edukacyjnym. Produkt jest uznawanym na całym świecie rozwiązaniem do nauki online w zakresie rozwoju i oceny informatyki i umiejętności w XXI wieku w edukacji podstawowej / podstawowej.</t>
  </si>
  <si>
    <t>A Cypriot learning design consultancy, which specializes in educational technology and computer science education, is seeking partners under the framework of distribution service agreements. Potential distributors should sell the Cypriot company's digital education product to their clients in the global education market. The product is an internationally recognized online learning solution for the development and assessment of computing and 21st century skills in primary / elementary education.</t>
  </si>
  <si>
    <t>Słoweńska firma wspiera rozwój wewnętrznych procesów klienta i oferuje analitykę predykcyjną, która umożliwia prognozowanie wydarzeń, wzorców i trendów związanych z biznesem dla instytucji finansowych i innych instytucji. Firma poszukuje partnerów z branży finansowej, IT-health i innych branż w ramach umów serwisowych. Poszukiwani partnerzy to uznane firmy z obszarów usług finansowych, usług w zakresie zdrowia informatycznego i firm przemysłowych.</t>
  </si>
  <si>
    <t>Francuska firma specjalizująca się w akcesoriach tekstylnych (czapki, rękawiczki, szaliki, parasole) poszukuje agentów handlowych w Europie Wschodniej, a szczególnie w Polsce. Firma ma ugruntowaną pozycję we Francji i Europie Zachodniej, chce rozwijać swoją działalność w Polsce i krajach sąsiednich.</t>
  </si>
  <si>
    <t>Ta brytyjska firma produkująca urządzenia medyczne opracowała nowatorski, podłączony do smartfona przepływomierz. To urządzenie jest podobnie wycenione do tradycyjnych mechanicznych przepływomierzy szczytowych, ale jest wyposażone w bezpłatną aplikację, która pomaga w opanowaniu astmy. Urządzenie jest chronione patentem, posiada znak CE i dokładność zgodną z ISO23747. Firma planuje rozpocząć komercjalizację urządzenia w 2018 r. W tym celu poszukuje dystrybutorów urządzeń medycznych w Europie, w ramach umowy o świadczenie usług dystrybucji.</t>
  </si>
  <si>
    <t>This UK medical device company developed a novel smartphone connected peak flow meter. This device is similarly priced to traditional mechanical peak flow meters but comes with a free app that helps manage asthma. The device is patent protected, has CE mark pending and the accuracy complies with ISO23747. The company is planning to start the commercialisation of the device in 2018. For this purpose it is seeking medical device distributors in Europe, under a distribution service agreement.</t>
  </si>
  <si>
    <t>Izraelska firma specjalizująca się w aspektach związanych z modą opracowała i oferuje na rynku kolekcję odzieży wiosenno-letniej dla kobiet różnych typów populacji. Docelowymi partnerami są ewentualni dystrybutorzy / przedstawiciele uzbrojeni w wiedzę i kontakty w branży modowej i firmach handlowych. Interesują go także producenci, którzy mogą produkować kolekcję (lub częściowo) w swoich krajach. Firma poszukuje umowy o pośrednictwo handlowe i dystrybucyjne.</t>
  </si>
  <si>
    <t>An Israeli company specializing in fashion aspects has developed and offers to the market a spring / summer garment collection for women of various population types. The targeted partners are possible distributors / representatives armed with knowledge and contacts in fashion industry and trade companies. The interest is also to manufacturers who could produce the collection (or partially) in their countries. The company is looking for commercial agency and distribution services agreement.</t>
  </si>
  <si>
    <t>BOIT20180129001</t>
  </si>
  <si>
    <t>Stowarzyszenie pozarządowe i non-profit, zlokalizowane w historycznym mieście w południowych Włoszech, ma na celu promowanie i koordynowanie działań wspierających odpowiedzialną, zrównoważoną i etyczną turystykę. Stowarzyszenie zamierza rozwijać i rozwijać lokalną turystykę i poszukuje touroperatorów zainteresowanych promocją innowacyjnych pakietów wakacyjnych w ramach umów agencyjnych.</t>
  </si>
  <si>
    <t xml:space="preserve">  20/02/2019</t>
  </si>
  <si>
    <t>BOIT20171107001</t>
  </si>
  <si>
    <t>Firma rodzinna z północnych Włoch, firma rodzinna, produkuje świeże makarony według najlepszych włoskich receptur i najlepszych surowców i składników. Firma poszukuje międzynarodowych importerów, dystrybutorów, hurtowników i firm zainteresowanych podpisaniem umów joint-venture i jest gotowa dostarczać HoReCa i klientom detalicznym poprzez indywidualne rozwiązania.</t>
  </si>
  <si>
    <t>Firma macedońska z siedzibą w mieście Kavadarci oferuje swoje stalowe rury spawane i rury formowane na zimno oraz profile do konstrukcji w ramach umowy produkcyjnej lub dystrybucyjnej. Firma ma już 20 lat doświadczenia na rynkach krajowych i międzynarodowych.</t>
  </si>
  <si>
    <t>A Macedonian company located in city of Kavadarci is offering its steel welded pipes and cold formed hollow welded tubes and profiles for constructions in the framework of a manufacturing or distribution agreement. The company has already 20 years of experience in national and international markets.</t>
  </si>
  <si>
    <t>14/02/2020</t>
  </si>
  <si>
    <t>Izraelska firma specjalizująca się w kosmetykach naturalnych i organicznych opracowała nowe linie kosmetyczne do pielęgnacji skóry. Nowe linie dokładnie wspierają zdrowie skóry za pomocą naturalnych środków i różnią się całkowitą czystością; są wolne od jakichkolwiek sztucznych suplementów. Docelowi partnerzy to doświadczeni dystrybutorzy w naturalnych (bio) kosmetykach. Firma poszukuje umowy o świadczenie usług dystrybucyjnych.</t>
  </si>
  <si>
    <t>An Israeli company specializing in natural and organic cosmetics has developed new cosmetic lines for skin care. The new lines thoroughly support skin health by natural means and differ in their complete purity; they are free of any artificial supplements. The target partners are experienced distributors in natural (bio) cosmetics. The company is looking for distribution services agreement.</t>
  </si>
  <si>
    <t>BOME20180130001</t>
  </si>
  <si>
    <t>Firma z Czarnogóry posiadająca doświadczenie w pozyskiwaniu personelu wykonawczego, administracyjnego i profesjonalistów dla szerokiego grona swoich klientów chce nawiązać i rozszerzyć współpracę z agencją pośrednictwa pracy z UE.</t>
  </si>
  <si>
    <t>A Montenegrin company has experience in sourcing executive, professional and administrative personnel for its extensive client database is looking to establish and expand a services relationship with a recruitment agency based in EU.</t>
  </si>
  <si>
    <t>BORO20171209001</t>
  </si>
  <si>
    <t>Rumuńskie biuro podróży specjalizujące się w agroturystyce w delcie Dunaju świadczy usługi w zakresie turystyki wiejskiej skoncentrowanej na wzajemnych relacjach ze środowiskiem społeczno-przyrodniczym. Agencja poszukuje organizatorów podróży, z którymi nawiąże współpracę w ramach osi "turystyka przyjazdowa" w delcie Dunaju w Rumunii, na podstawie umowy pośrednictwa handlowego. Partnerzy są poszukiwani niezależnie od kraju pochodzenia.</t>
  </si>
  <si>
    <t>Romanian travel agency specialised in agro-tourism in the Danube Delta provides services in rural tourism focused on the interaction with the socio-natural environment. The agency is looking for travel operators with whom to collaborate on the axis ‘inbound tourism’ in the Danube Delta, Romania, under a commercial agency agreement. Partners are sought regardless of their country of origin.</t>
  </si>
  <si>
    <t>BOIL20171212001</t>
  </si>
  <si>
    <t>Izraelska firma specjalizuje się w sterownikach klasy przemysłowej, sterownikach USB i przekaźników sieciowych, zdalnie sterowanych modułach cyfrowych i analogowych I/O, wyposażeniu przemysłowym do monitoringu sieci, kontrolowania i sterowania ruchem dla różnych branż. Zalety to m.in. umiejętności i zdolność do opracowywania/dostosowywania produktów do długotrwałego stosowania w najbardziej zaawansowanych gałęziach przemysłu, rozległa wiedza fachowa, innowacyjne podejście do klienta. Przedsiębiorstwo nawiąże współpracę na podstawie umowy o świadczeniu usług dystrybucji i pośrednictwa handlowego.</t>
  </si>
  <si>
    <t>An Israeli company specializes in industrial grade, USB and web relay controllers, digital and analogue remote I/O modules, industrial equipment of web monitoring, control and motion control for a variety of industries. Advantages include skill and ability to develop/customize products for long-term use in the most advanced industries, extensive professional expertise, innovative way to work with customer demands. The company seeks for distribution services and commercial agency agreement</t>
  </si>
  <si>
    <t>12/02/2019</t>
  </si>
  <si>
    <t>BOIT20180205001</t>
  </si>
  <si>
    <t>Włoska firma jest wiodącym dostawcą innowacyjnych i dostosowanych do potrzeb klienta maszyn pomiarowych oraz związanych z nimi usług posprzedażowych. Przedsiębiorstwo poszukuje dystrybutorów w krajach UE, głównie w Niemczech i Francji, na podstawie umów o świadczenie usług dystrybucyjnych.</t>
  </si>
  <si>
    <t>The Italian company is a leading provider of innovative and customized measuring machines and after sales services and is looking for distributors in EU countries, preferably Germany and France, through a distribution services agreement.</t>
  </si>
  <si>
    <t>BOIT20180131002</t>
  </si>
  <si>
    <t>Przedsiębiorstwo rodzinne z siedzibą w południowych Włoszech, producent sera owczego "pecorino" typu premium, chciałoby rozpocząć sprzedaż swojego produktu na rynkach innych niż krajowy. Firma poszukuje międzynarodowych pośredników handlowych zainteresowanych sprzedażą produktu w ramach umów pośrednictwa handlowego i świadczenia usług dystrybucyjnych na własnym rynku.</t>
  </si>
  <si>
    <t>BOHU20180213001</t>
  </si>
  <si>
    <t>Węgierska firma zajmująca się produkcją zdrowych, liofilizowanych przekąsek poszukuje hurtowników, dystrybutorów i agentów handlowych na europejskim rynku zdrowej żywności, głównie we Włoszech, Niemczech, Szwajcarii, krajach skandynawskich, krajach Beneluksu, Polsce. Przedsiębiorstwo oferuje owocowe i warzywne przekąski bez dodatków i konserwantów dla konsumentów dbających o zdrowie.</t>
  </si>
  <si>
    <t>Hungarian freeze dried healthy snack company is looking for wholesaler, distributor or commercial agent partners in the European healthy food market, mainly in Italy, Germany, Switzerland, Nordic countries, Benelux countries, Poland. The company offers additive and preservative free fruit and vegetable snacks for health-conscious consumers.</t>
  </si>
  <si>
    <t>BOKR20171219001</t>
  </si>
  <si>
    <t>The company was established in 2016 specialized in manufacturing auto parts of electronic cars such as e-mobility car, BLDC (Brushless Direct Current) motor, drive motor, reduction gear box, and single components. Potential partners would be the ones who want to invest in developing and manufacturing small electronic cars and its auto parts. Companies who seek for a manufacturer or supplier of small electronic cars /auto parts are also welcomed. Joint venture/manufacturing agreement is desired</t>
  </si>
  <si>
    <t>BORO20180129001</t>
  </si>
  <si>
    <t>A Romanian company manufactures a wide array of decorative glass products featuring unique designs. The company is interested in identifying international business partners active in the construction, furniture or home furnishing industries. Cooperation will be based on distribution of subcontracting agreements.</t>
  </si>
  <si>
    <t>BOIT20180118001</t>
  </si>
  <si>
    <t>An Italian SME manufacturer and exclusive worldwide distributor of an innovative technical liquid anti-freeze for roads and outdoor surfaces is looking for distribution partners all over Europe. Its products are designed to meet the protection requirements of prestigious slabs, urban amenities and delicate surfaces. Preparations are based on saline base of which is rendered inert by specific inhibitors that limit metal and surface deterioration.</t>
  </si>
  <si>
    <t>BOIT20180130001</t>
  </si>
  <si>
    <t>BOBA20171221001</t>
  </si>
  <si>
    <t>BOUA20180126001</t>
  </si>
  <si>
    <t>Ukraińskie przedsiębiorstwo projektuje, produkuje i dystrybuuje wysokiej jakości i stylowe ubrania dla kobiet. MŚP jest dobrze znane na rynku lokalnym i planuje rozszerzyć swoją działalność. Firma poszukuje dystrybutorów doskonale znających rynek mody i posiadających ugruntowane kontakty z detalistami, domami towarowymi itp. na różnych rynkach europejskich.</t>
  </si>
  <si>
    <t>BOUA20180116001</t>
  </si>
  <si>
    <t>Ukraiński producent standardowej jakości i modyfikowanych form krzemionki aktywnej/ditlenku krzemu poszukuje dystrybutorów. Przedsiębiorstwo oferuje partnerom zainteresowanym długotrwałą współpracą i posiadającym doświadczenie we współpracy z firmami chemicznymi, przemysłowymi, medycznymi na swoich rynkach lokalnych zawarcie umowy o świadczenie usług dystrybucyjnych.</t>
  </si>
  <si>
    <t>Ukrainian manufacturer of standard grades and modified forms of fumed silica/ silicon dioxide is looking for distributors. The company is offering distribution services agreement to partners that are interested in long term cooperation and are experienced in working with chemical, industrial, medical companies on their local markets.</t>
  </si>
  <si>
    <t>27/02/2019</t>
  </si>
  <si>
    <t>BOUA20180120001</t>
  </si>
  <si>
    <t>Ukraińska firma specjalizuje się w produkcji własnego płynnego nawozu do sadzonek i roślin. Nawóz pozytywnie wpływa na wzrost szerokiej gamy upraw. W wyniku badań nawozu przeprowadzonych w warunkach naturalnych uzyskano wzrost plonów ziarna nawet o 25%, przy jednoczesnej poprawie jego jakości. Przedsiębiorstwo poszukuje doświadczonych dystrybutorów agrochemikaliów i/lub biochemikaliów agrochemicznych, by zawrzeć z nimi umowy o świadczenie usług dystrybucyjnych, by produkt zaistniał na ich rynkach lokalnych.</t>
  </si>
  <si>
    <t>A Ukrainian company specializes in production of own liquid fertilizer for seedlings and plants. Fertilizer positively affects growth of a large range of crops. Based on the results of the fertilizer´s field tests, an increase in grain yields of up to 25 percent was obtained alongside with improvement in grain quality. The company seeks experienced distributors of agrochemicals and/or agro bio-chemicals to sign distribution services agreement for their local markets.</t>
  </si>
  <si>
    <t>BOSE20170921001</t>
  </si>
  <si>
    <t>Szwedzkie MŚP, konsultant skupiający najlepszych szwedzkich ekspertów w dziedzinie optyki i analizy obrazu, oferuje specjalistyczną wiedzę, dzięki której produkty stają się innowacyjne, spektakularne i tańsze w produkcji. Poszukują oni współpracy na podstawie umowy o świadczenie usług, outsourcingu lub podwykonawstwa z partnerami naukowymi i handlowymi, którzy opracowują nowe produkty i potrzebują usług doradczych w zakresie rozwiązań produkcyjnych w dziedzinie optyki i oświetlenia.</t>
  </si>
  <si>
    <t>A Swedish SME, a consultant gathering Sweden’s foremost experts in optics and image analysis, offers expert knowledge to make products innovative, spectacular and less expensive to produce. They are looking for services, outsourcing or subcontracting agreements with research and commercial partners, who are developing new products and need consultancy services for production oriented solutions in the optics and illumination fields.</t>
  </si>
  <si>
    <t>BOFR20171207001</t>
  </si>
  <si>
    <t>A French company specialized in high purity cellulose and dérivatives (resins, lignosulfonates, specialty chemicals) looks for distributors in Europe. The historical company has launched a new development phase in Western Europe and would like to welcome new business partners to sustain this development in a variety of industrial fields. Distribution services agreements are sought.</t>
  </si>
  <si>
    <t>BOKR20180102001</t>
  </si>
  <si>
    <t>Koreańska międzynarodowa firma elektroniczna stworzyła zintegrowaną, otwartą platformę IoT klasy korporacyjnej, która obejmuje narzędzia i usługi w chmurze; gotowe do produkcji moduły sprzętowe i oprogramowanie, zasoby programistyczne oraz kompleksowe zabezpieczenia. Przedsiębiorstwo poszukuje dystrybutorów oprogramowania informatycznego, aby poszerzyć swoją ofertę technologiczną, realizować swoje plany rynkowe w Europie oraz wspierać klientów w rozwoju i wdrażaniu oprogramowania informatycznego poprzez umowę o świadczeniu usług dystrybucji oraz umowę pośrednictwa handlowego.</t>
  </si>
  <si>
    <t xml:space="preserve">01/02/2019 </t>
  </si>
  <si>
    <t>Francuski projektant i dystrybutor odzieży i akcesoriów dla kobiet pragnie nawiązać współpracę z producentami tkanin lub sprzedawcami detalicznymi w ramach umowy produkcyjnej.</t>
  </si>
  <si>
    <t xml:space="preserve"> 
19/02/2019 </t>
  </si>
  <si>
    <t xml:space="preserve"> 
08/02/2019</t>
  </si>
  <si>
    <t>Francuskie MŚP specjalizujące się w sprzedaży i konserwacji maszyn handlu elektronicznego, w szczególności maszyn do wymiany, rozszerza swoje portfolio. Firma poszukuje zagranicznych producentów produkujących innowacyjne automaty sprzedające i zainteresowanych wdrożeniem na rynku francuskim lub rynkach sąsiednich. MŚP oferuje umowę o świadczenie usług dystrybucyjnych.</t>
  </si>
  <si>
    <t>A French SME specialised in selling and maintenance for electronic trade machines in particular change machines is expanding its portfolio. Therefore, it is looking for foreign manufacturers producing innovative vending machines and interested to implement in the French or neighbour markets. The SME is offering a distribution services agreement.</t>
  </si>
  <si>
    <t>BRNL20171206001</t>
  </si>
  <si>
    <t>Studio projektowe z Holandii poszukuje producenta porcelany, który będzie w stanie produkować specjalne porcelanowe doniczki. Obecnie studio współpracuje z małym lokalnym producentem, ale posiada ograniczone moce produkcyjne. W związku z tym firma chce zbadać nowe możliwości współpracy z unijnymi producentami porcelany i jest zainteresowana umową produkcyjną.</t>
  </si>
  <si>
    <t>A product design studio in the Netherlands is seeking a porcelain manufacturer that is able to produce their special porcelain flowerpots. At the moment the studio is collaborating with a small local producer, but they have a limited production capacity. Therefore the company wants to explore new cooperation opportunities with EU porcelain manufacturers and is interested in a manufacturing agreement.</t>
  </si>
  <si>
    <t>BRIE20171025001</t>
  </si>
  <si>
    <t>Dostawcy klinowych paneli drucianych, ekranów z drutu klinowego, siatek zgrzewanych, siatek plecionych i paneli poliuretanowych w Europie Wschodniej są poszukiwani przez irlandzkiego producenta mediów oferującego współpracę na podstawie umów dotyczących produkcji, outsourcingu lub podwykonawstwa.</t>
  </si>
  <si>
    <t>Firma izraelska, która ma duże doświadczenie w sprzedaży i marketingu produktów i urządzeń farmaceutycznych, suplementów diety i kosmetyków do skóry, poszukuje producentów tych produktów. Produkcja jest przeznaczona do dystrybucji w przemyśle farmaceutycznym i do opieki zdrowotnej pod nazwą firmy reprezentowanej lub marki własnej. Firma poszukuje umowy o pośrednictwo handlowe i dystrybucyjne</t>
  </si>
  <si>
    <t>An Israeli company greatly experienced in sales &amp; marketing the pharma products and devices, food supplements and dermal cosmetics is looking for manufacturers of these products. The production is intended for distribution over pharmaceutic and consumer healthcare industries under either name of the represented company or private label. The company is looking for commercial agency and distribution services agreement</t>
  </si>
  <si>
    <t>Ta holenderska firma świadczy usługi dla firm (działających w środowisku technicznym) w poszukiwaniu pośrednika, przedstawiciela handlowego na rynku holenderskim. Dzięki 20-letniemu doświadczeniu firma może wspierać klienta poprzez tworzenie zamówień oraz obsługę sprzedaży i obsługi posprzedażnej. Firma oferuje współpracę w ramach umowy handlowej.</t>
  </si>
  <si>
    <t xml:space="preserve"> 
01/02/2019</t>
  </si>
  <si>
    <t>BRUK20180202001</t>
  </si>
  <si>
    <t>Brytyjski specjalista w zakresie łazienek zainteresowany jest zaopatrzeniem w przewody niskiego napięcia z Europy do podgrzewanych wieszaków na ręczniki, na podstawie zawarcia umowy produkcyjnej. Firma opracowuje nowe projekty dla swojej gamy produktów łazienkowych i będzie składać regularne zamówienia u partnera.</t>
  </si>
  <si>
    <t xml:space="preserve"> 
27/02/2019 </t>
  </si>
  <si>
    <t>BRFR20180220001</t>
  </si>
  <si>
    <t>Francuska firma projektująca, kreująca i produkująca małe domowe meble tapicerowane, takie jak podnóżki poszukuje producenta stolarki do obróbki drewna do produkcji drewnianych ram w kształcie okrągłym lub prostokątnym, a także drewnianych nóżek. Firma szuka długoterminowego podwykonawcy w krajach Europy Wschodniej.</t>
  </si>
  <si>
    <t xml:space="preserve"> 
27/02/2019</t>
  </si>
  <si>
    <t>Cypryjska firma produkująca wysokiej jakości narzędzia dekoracyjne poszukuje partnerów w ramach umowy outsourcingowej. Firma poszukuje firm produkcyjnych z zagranicy, które mogłyby dostarczyć uchwyty do pędzli i wałków wykonanych ze skompresowanego kartonu.</t>
  </si>
  <si>
    <t>A Cypriot company, which manufactures high quality decorating tools, is seeking partners under the framework of an outsourcing agreement. It is looking for manufacturing companies from abroad which could supply handles for paint brushes and rollers made by compressed carton.</t>
  </si>
  <si>
    <t xml:space="preserve"> 19/02/2019</t>
  </si>
  <si>
    <t>BORU20171206002</t>
  </si>
  <si>
    <t>Rosyjska firma specjalizująca się w produkcji odzieży i akcesoriów, takich jak sukienki damskie, garnitury męskie szuka partnerów do współpracy w ramach umowy o świadczenie usług dystrybucyjnych.</t>
  </si>
  <si>
    <t xml:space="preserve"> 
02/02/2019</t>
  </si>
  <si>
    <t>BODE20171204001</t>
  </si>
  <si>
    <t>Niemiecka firma inżynieryjno-konsultingowa koncentrująca się na głębinowej energii geotermalnej, technologii głębokich wierceń i projektowaniu maszyn specjalistycznych oferuje usługi inżynieryjne i doradcze w projektach geotermalnych. Firma poszukuje partnerów prywatnych lub publicznych do udziału w międzynarodowych przetargach w sektorze geotermalnym lub sektorze maszyn specjalnych. Firma oferuje również umowy serwisowe i umowy podwykonawstwa.</t>
  </si>
  <si>
    <t xml:space="preserve"> 
21/02/2019</t>
  </si>
  <si>
    <t>Rosyjska firma specjalizuje się w produkcji poziomych obrotowych pił taśmowych do maszyn metalowych. Firma wykonuje również usługi w zakresie toczenia. Firma poszukuje partnerów za granicą w ramach umowy handlowej.</t>
  </si>
  <si>
    <t xml:space="preserve"> 
24/02/2019 </t>
  </si>
  <si>
    <t>BORO20161231004</t>
  </si>
  <si>
    <t>Rumuńska firma ICT specjalizująca się w kompleksowych usługach projektowania stron internetowych, tworzeniu oprogramowania na żądanie, rzeczywistości rozszerzonej i aplikacjach internetowych poszukuje partnerów zainteresowanych umowami o outsourcing i usługi.</t>
  </si>
  <si>
    <t>BOSG20180108002</t>
  </si>
  <si>
    <t>Firma z Singapuru oferuje części z żeliwa zarówno w postaci surowej, jak i obrobionej oraz w różnych rozmiarach. Mogą również oferować odlewy ze stali lub metali nieżelaznych. Firma oferuje swoje usługi i wyroby wielu gałęziom przemysłu: budownictwie, górnictwie, obrabiarkach, matrycach, maszynach rolniczych, robotach publicznych, przemyśle morskim itp. Firma poszukuje umowy produkcyjnej na tych rynkach.</t>
  </si>
  <si>
    <t>The Singapore company is offering cast iron parts both in raw or machined forms and in range of sizes. They can also offer steel or non-ferrous castings. This company works with all types of industry: construction, mining, machine tools, die-moulds, agricultural machinery, public works, marine industry, etc. The company looks for a manufacturing agreement in these markets.</t>
  </si>
  <si>
    <t>BOBA20180213001</t>
  </si>
  <si>
    <t>Bośniacka firma z doświadczeniem w zakresie usług prawnych i doradczych w zakresie prawa handlowego i prawa spółek, w tym ochrony praw własności intelektualnej, poszukuje partnerów za pośrednictwem umowy o świadczenie usług. Firma oferuje swoje usługi w zakresie prawa handlowego / gospodarczego inwestorom, firmom i organizacjom międzynarodowym, które mają interesy w Bośni i Hercegowinie.</t>
  </si>
  <si>
    <t>BOUK20180124001</t>
  </si>
  <si>
    <t>Brytyjska firma projektująca i produkująca wysokiej jakości innowacyjne stoły i urządzenia hi-fi do użytku domowego, hotelowego i korporacyjnego poszukuje dystrybutorów, aby znaleźć nowych klientów w ramach umowy o świadczenie usług dystrybucyjnych. Firma ma możliwość zaprojektowania unikatowych produktów na zamówienie oprócz standardowej gamy produktów.</t>
  </si>
  <si>
    <t>BOMK20171227001</t>
  </si>
  <si>
    <t>Macedońska firma zajmująca się produkcją konstrukcji metalowych i części konstrukcji oferuje wykonanie montażu konstrukcji stalowych, napraw i konserwacji mechanicznej dużych zakładów produkcyjnych, w ramach umowy produkcyjnej, umowy outsourcingowej lub umowy podwykonawstwa w innych krajach europejskich.</t>
  </si>
  <si>
    <t>Macedonian company engaged in manufacturing of metal structures and parts of structures is offering to perform assembly of steel construction, repair and mechanical maintenance of large manufacturing facilities,under the manufacturing agreement, outsourcing agreement thus to become a subcontractor in this field of activities in the European countries.</t>
  </si>
  <si>
    <t>BOBG20171128004</t>
  </si>
  <si>
    <t>Bułgarska firma ma duże doświadczenie w zakresie konstrukcji metalowych, urządzeń i urządzeń dla dużych zakładów w różnych dziedzinach przemysłu, w tym kotłów, statków i rurociągów pod ciśnieniem. Firma ma zdolność do realizacji indywidualnych projektów i chciałaby działać jako podwykonawca dla partnerów w innych krajach UE.</t>
  </si>
  <si>
    <t>A Bulgarian company has an extensive experience in metal constructions, equipment and facilities for big plants in different industrial fields, including boilers, vessels and pipelines under pressure. The company has the capacity to implement individual projects and would like to act as a subcontractor to partners in other EU countries.</t>
  </si>
  <si>
    <t>BOCZ20180202001</t>
  </si>
  <si>
    <t>Czeska firma specjalizująca się w mobilnym czyszczeniu laserowym poszukuje nowych partnerów z branży tworzyw sztucznych, inżynierii, motoryzacji, gumy lub druku. Firma stara się świadczyć usługi w ramach umowy o świadczenie usług. Ponieważ firma znajduje się w pobliżu granicy z Niemcami, szuka partnerów, najlepiej z Bawarii i nie tylko, ale nie wyklucza spółek z innych krajów.</t>
  </si>
  <si>
    <t>A Czech company specialised in mobile laser cleaning is looking for new partners from the plastics, engineering, automotive, rubber or printing industries. The company seeks to provide their services under services agreement. As the company is located close to German borders, they seek partners preferably from Bavaria and beyond, however, this fact does not exclude companies from other countries.</t>
  </si>
  <si>
    <t>BOIE20171025004</t>
  </si>
  <si>
    <t>Odpowiednie firmy są wymagane dla irlandzkiej firmy usługowej i produkcyjnej, która chce zawrzeć umowę dystrybucyjną dotyczącą ekskluzywnego zacisku do tylnych kół zębatych. Napęd tylnego koła zębatego to wyjątkowy napęd tylny stosowany we francuskich systemach kolejowych i został zaprojektowany przez francuską firmę Cogifer. Ten szczególny napęd zwrotny może okazać się niestabilny podczas pracy w terenie, a irlandzka firma opracowała rozwiązanie, które jest proste i skuteczne, a także opłacalne.</t>
  </si>
  <si>
    <t>BOUK20180119001</t>
  </si>
  <si>
    <t>Brytyjska firma zaprojektowała przenośny wyświetlacz pokazujący wydajność prysznica, aby uświadomić konsumentom dramatyczne oszczędności wody, które można uzyskać dzięki zastosowaniu wydajnej głowicy prysznicowej. Firma poszukuje umów o świadczenie usług dystrybucyjnych z firmami wodociągowymi lub innymi organizacjami zajmującymi się promowaniem efektywności wodnej lub edukowaniem ludzi na temat korzyści płynących z oszczędzania wody.</t>
  </si>
  <si>
    <t>BOIT20171116001</t>
  </si>
  <si>
    <t>Włoska firma, działająca w północnych Włoszech, poszukuje partnerów, takich jak studia projektowe, architekci i firmy budowlane, które chcą zaoferować swoim klientom wysoki poziom wiedzy w zakresie projektowania we włoskim stylu "Made in Italy". Firma jest w stanie dostarczyć wysokiej jakości włoskie meble i oferuje usługi projektowania wnętrz i doradztwa. Firma oferuje swoje usługi w ramach umowy o świadczenie usług, ale rozważa także inne rodzaje współpracy, takie jak wspólne przedsięwzięcia.</t>
  </si>
  <si>
    <t>Italian company, active in northern Italy, is looking for partners such as design studios, architects and building companies who want to offer their customers high level expertise in " Made in Italy" design. The company is able to provide high quality Italian furniture and offers interior design and consultancy services. The company offers its services under a service agreement, but also considers other types of collaboration such as joint ventures.</t>
  </si>
  <si>
    <t>BORO20180122002</t>
  </si>
  <si>
    <t>Rumuński producent folii stretch-hood, folii polietylenowych (PE), opakowań dekoracyjnych oferuje produkcję w ramach umów produkcyjnych dla producentów z różnych sektorów przemysłu. Ich folia stretch hood jest używana do pakowania palet w wielu branżach, takich jak przemysł chemiczny, w branży spożywczej i paszowej, w przemyśle farmaceutycznym, kosmetycznym i higienicznym, w pakowaniu torfu i gleby, w materiałach budowlanych i przemyśle budowlanym.</t>
  </si>
  <si>
    <t>BOUA20180128001</t>
  </si>
  <si>
    <t>Ukraińska firma specjalizująca się w produkcji skórzanych toreb i akcesoriów dla mężczyzn i kobiet planuje rozszerzyć swoją działalność. Firma poszukuje lokalnych partnerów handlowych w krajach europejskich posiadających doskonałą znajomość rynku wyrobów skórzanych i modowych oraz potwierdzonych powiązań z detalistami, domami towarowymi itp. Współpraca może odbywać się na podstawie umów agencji handlowej lub umowy o świadczenie usług dystrybucyjnych.</t>
  </si>
  <si>
    <t>The Ukrainian company specialized in production of leather bags and accessories for men and women plans to expand its business. The company is looking for local trade intermediary partners in European countries with excellent knowledge of the leather goods and fashion market and approved connections with retailers, department stores etc. Cooperation types may be via a commercial agency or distribution services agreement.</t>
  </si>
  <si>
    <t>BODE20180129001</t>
  </si>
  <si>
    <t>Start-up z Niemiec opracował internetową platformę pośrednictwa pracy dla firm, która ma przydzielać projekty studentom. W ramach przydzielonego czasu studenci mogą niezależnie pracować nad swoimi zadaniami. Firmy mogą wybierać młodych profesjonalistów z trzech różnych poziomów eksperckich: studenta, licencjata i magistra. System charakteryzuje się wysokim stopniem elastyczności, ponieważ projekty można składać i przetwarzać niezależnie od czasu i miejsca. Poszukiwani są partnerzy do dystrybucji i / lub licencjonowania.</t>
  </si>
  <si>
    <t>A start-up from Germany has developed an online job placement platform for companies to assign projects to students. Within an allocated time students can work independently on their tasks. Companies can choose young professionals from three different expert-levels: student, bachelor and master. The system is characterised by a high degree of flexibility as the projects can be submitted and processed independently of time and place. Partners for distribution and/or licensing are sought.</t>
  </si>
  <si>
    <t>BOCZ20180130002</t>
  </si>
  <si>
    <t>Czeska firma rodzinna opracowała i obecnie produkuje oryginalne nieelektryczne urządzenia myjące, nadające się do natychmiastowego, indywidualnego mycia różnego rodzaju szkła restauracyjnego. Używa tylko wysokiej jakości komponentów i materiałów. Produkt oparty jest na zasadzie ciśnienia zimnej wody i czyści każdą szklankę w ciągu kilku sekund. Firma poszukuje dystrybutorów w Europie (zwłaszcza w Europie Południowej i Wschodniej) w ramach umów o świadczenie usług dystrybucyjnych.</t>
  </si>
  <si>
    <t>A Czech family company has developed and now manufactures original, non-electric washers, suitable for immediate, individual, washing of various types of restaurant glass. It uses high-quality components and materials only. The product is based on a principle of cold water pressure and cleans each glass in seconds. The company seeks distributors in Europe (especially Southern and Eastern Europe) under distribution services agreements.</t>
  </si>
  <si>
    <t>BODE20180123001</t>
  </si>
  <si>
    <t>Ten niewielki niemiecki producent udowadnia, że sok jabłkowy może być wyszukanym, smacznym doświadczeniem, tak jak wino lub piwo: wynalazł pierwszy na świecie sok jabłkowy z chmielem. Sok jabłkowy, napoje gazowane i chmielowe - w 100% bezalkoholowe, naturalne i odświeżające. Oprócz tego firma produkuje inne czyste soki. Różne rodzaje jabłek wyciska się się osobno, aby stworzyć różne rodzaje soków od gorzkiego, przez słodki po kwaśny. Firma poszukuje partnerów do dystrybucji w handlu detalicznym i gastronomii.</t>
  </si>
  <si>
    <t>This small German manufacturer proves that apple juice can be an elaborate, tasteful experience just like wine or beer: It invented the world's first apple spritzer with hops. Apple juice, soda and craft beer hops – 100% non-alcoholic, natural, dry, and refreshing. Apart from this, the company produces elaborate pure juices. Different types of apples are pressed separately to create juices that range from bitter to sweet to sour. Partners for distribution in retail and gastronomy are sought.</t>
  </si>
  <si>
    <t>BOUK20180202002</t>
  </si>
  <si>
    <t>Brytyjska firma specjalizująca się w opracowywaniu modeli 3D i środowisk wirtualnych, wizualizacji 3D, symulacji, rzeczywistości rozszerzonej i rzeczywistości wirtualnej oferuje swoje możliwości dzięki umowom podwykonawstwa, outsourcingu lub usług.</t>
  </si>
  <si>
    <t>A UK company specialised in developing 3D models and virtual environments, 3D visualisation, simulation, augmented and virtual reality, is offering its capabilities through sub contracting, outsourcing or service agreements.</t>
  </si>
  <si>
    <t>BOCZ20180130001</t>
  </si>
  <si>
    <t>Czeska firma produkuje różnego rodzaju ręcznie robione świece parafinowe i palmowe oraz pachnące kostki. Używa tylko wysokiej jakości parafiny o bardzo niskim poziomie oleju (0,3-0,5%). Również inne składniki, takie jak pachnące oleje i knoty, są wysokiej jakości. Firma chce się rozwijać na rynkach zagranicznych, dlatego poszukuje dystrybutorów do podpisania umów o świadczenie usług dystrybucyjnych.</t>
  </si>
  <si>
    <t>Czech company manufactures various types of hand-made paraffin and palm candles and scented cubes. It uses only high quality paraffin with a very low level of oil (0,3-0,5%). Also other components like fragrant oils and wicks are of high quality. The company wishes to expand on foreign markets and therefore it looks for distributors to sign distribution services agreements.</t>
  </si>
  <si>
    <t>BORU20180130005</t>
  </si>
  <si>
    <t>Rosyjska firma jednoosobowa specjalizuje się w produkcji pamiątek z kamieni ozdobnych, drewna oraz metali szlachetnych. Mogą być stosowane w kontaktach biznesowych lub sprzedawane kolekcjonerom. Firma poszukuje agentów handlowych na terenie UE.</t>
  </si>
  <si>
    <t>The Russian individual entrepreneur specializes in manufacturing of souvenir products from ornamental stones, wood, and precious metals for business contacts and private collections is looking for partners in EU countries for the commercial agency agreement.</t>
  </si>
  <si>
    <t>BORU20180125003</t>
  </si>
  <si>
    <t>Rosyjska firma specjalizująca się w produkcji kontrolerów temperatury i próżni poszukuje agentów handlowych.</t>
  </si>
  <si>
    <t>The Russian company specialized in production of temperature and vacuum controllers is looking for the partners for cooperation within commercial agency agreement.</t>
  </si>
  <si>
    <t>22/03/2019</t>
  </si>
  <si>
    <t>BORU20180215001</t>
  </si>
  <si>
    <t>The Russian company is a developer and producer of high-tech induction heating equipment and is looking for foreign trade partners and distributors in foreign countries for cooperation within distribution services agreement or commercial agency agreement.</t>
  </si>
  <si>
    <t>28/03/2019</t>
  </si>
  <si>
    <t>BORU20180117001</t>
  </si>
  <si>
    <t>Rosyjski producent akcesoriów i części eksploatacyjnych do domowych i przemysłowych odkurzaczy poszukuje dystrybutorów.</t>
  </si>
  <si>
    <t>The Russian producer of vacuum cleaners consumables and accessories for domestic and professional use is looking for partners under distribution services agreement.</t>
  </si>
  <si>
    <t>19/03/2019</t>
  </si>
  <si>
    <t>Rosyjski producent tradycyjnych pamiątek i zabawek z drewna posztukuje dystrybutorów w Europie. Firma produkuje ręcznie robione z nowogrodzkiego drewna wyroby, takie jak rzeźbione polana przedstawiające architekturę starożytnego miasta Wielkiego Nowogrodu, koniki oraz olchowe wisiorki.</t>
  </si>
  <si>
    <t>The Russian producer of traditional wooden souvenirs and toys is looking for European partners in the framework of distribution services agreement. The company produces hand-made souvenirs and toys from high quality Novgorod wood: сarved souvenir logs depicting architecture of the ancient city of Velikiy Novgorod, “Konik” toys and carved alder wood pendants.</t>
  </si>
  <si>
    <t>BOIT20180221002</t>
  </si>
  <si>
    <t>An Italian company specialized in designing and manufacturing glazing systems for the ceramic industry is looking for agents or distributors with some experience in ceramic or building sectors in order to establish a long-term commercial partnership and strengthen its presence abroad, particularly in Poland, Russia, Belarus, Germany, Portugal, Egypt, USA, Canada, Mexico, Indonesia, Vietnam.</t>
  </si>
  <si>
    <t>29/03/2019</t>
  </si>
  <si>
    <t>BORU20180219002</t>
  </si>
  <si>
    <t>Rosyjska firma produkująca autorskie wyroby odlewane i stalowe oferuje usługi podwykonawstwa.</t>
  </si>
  <si>
    <t>The Russian company is a producer of exclusive author’s forged products and steelworks is searching for business partners to conclude subcontract.</t>
  </si>
  <si>
    <t>BORU20180124003</t>
  </si>
  <si>
    <t>Rosyjska firma zajmująca się produkcją odzieży wierzchniej (futra, wiatrówki, kurtki, płaszcze przeciwdeszczowe) dla kobiet poszukuje dystrybutorów.</t>
  </si>
  <si>
    <t>The Russian manufacturer of high-quality outerwear such as coats, windbreakers, jackets, raincoats for women is looking for partners abroad under a distribution service agreement.</t>
  </si>
  <si>
    <t>BOLT20180207001</t>
  </si>
  <si>
    <t>Litewska firma, specjalizująca się w paleniu kawy oferuje swoje doświadczenie i wiedzę, poszukując dystrybutorów i franczyzobiorców. Firma chce rozszerzyć działalność poprzez oferowanie gotowej kawy, a także usług palenia oraz pakowania zgodnie z życzeniem klienta.</t>
  </si>
  <si>
    <t>A Lithuanian company, specialized in coffee roasting is offering its brand experience and knowledge and is looking for distributors and/ or franchise agents. The company wants to expand its activity and offers the final product - coffee, as well coffee roasting and packaging solutions according to the customer needs.</t>
  </si>
  <si>
    <t>BORU20180214001</t>
  </si>
  <si>
    <t>Rosyjska firma produkująca różnego rodzaju wyroby cukiernicze poszukuje dystrybutorów w krajach UE.</t>
  </si>
  <si>
    <t>The Russian company operates in the manufacture of different kinds of pastry and is looking for potential distributors in EU countries for cooperation in the framework of a distribution services agreement.</t>
  </si>
  <si>
    <t>BORU20180221002</t>
  </si>
  <si>
    <t>Rosyjska firma specjalizują się w produkcji szafek, stołów oraz luster łazienkowych poszukuje dystrybutorów.</t>
  </si>
  <si>
    <t>The Russian company specialized in the production of cabinets, tables and mirrors for bathrooms is looking for partners abroad to conclude distribution services agreement.</t>
  </si>
  <si>
    <t>24/03/2019</t>
  </si>
  <si>
    <t>BORU20180221003</t>
  </si>
  <si>
    <t>Rosyjska firma produkująca systemy wentylacji nawiewno-wywiewnej oraz klimatyzacji centralnej oferuje umowę produkcyjną.</t>
  </si>
  <si>
    <t>BOMT20180314001</t>
  </si>
  <si>
    <t>BOJP20180313001</t>
  </si>
  <si>
    <t>Japońska firma specjalizująca się w tworzeniu oprogramowania do analizy medycznej oferuje licencje na swoje oprogramowanie do analizy obrazu dla sektora ortodontycznego. Oprogramowanie pozwala na identyfikację punktów cefalometrycznych, używanych przy diagnozowaniu i planowaniu leczenia. Firma poszukuje partnerów z krajów UE zainteresowanych nabyciem licencji na to oprogramowanie w celu wprowadzenia go na rynek europejski pod własnym oznaczeniem CE i marką. Firma poszukuje partnerów z doświadczeniem w sektorze ortodontycznym.</t>
  </si>
  <si>
    <t>BOSE20180313001</t>
  </si>
  <si>
    <t>Szwedzka firma zajmująca się innowacyjnym projektowaniem wnętrz oferuje wysokiej jakości ekrany energochłonne z ręcznie zbieranego chrobotka reniferowego. Firma poszukuje doświadczonych dystrybutorów z sektora meblarskiego.</t>
  </si>
  <si>
    <t>17/03/2019</t>
  </si>
  <si>
    <t>BOUK20180305001</t>
  </si>
  <si>
    <t>15/03/2019</t>
  </si>
  <si>
    <t>BOSE20180212001</t>
  </si>
  <si>
    <t>Szwedzka firma etykietująca z ponad 25-letnim doświadczeniem oferuje najnowocześniejsze rozwiązania z zakresu etykietowania dla różnych sektorów produkcji. Firma pragnie zaoferować swoje usługi firmom z sektorów samochodowego, elektronicznego i powiązanych z nimi, a także sektorowi ochrony zdrowia. Firma posiada doświadczenie w dostarczaniu rozwiązań z zakresu zgodności etykiet, specyfikacji technicznej oraz śledzenia produktów. Firma oferuje umowę o świadczeniu usług.</t>
  </si>
  <si>
    <t>A Swedish labelling company with 25+ years of experience in offering high-tech label solutions to different types of manufacturing industries is looking to offer their services to the electronics or automotive manufacturing industries, related industry, and the health care sector globally. The company has long-standing expertise in compliance labelling, technical specification, traceability and is looking for new clients through a service agreement.</t>
  </si>
  <si>
    <t>26/03/2019</t>
  </si>
  <si>
    <t>Węgierska firma z sektora MSP specjalizująca się w produkcji wyrobów ze zgniecionego czosnku posztukuje dystrybutorów i agentów handlowych w Europie.</t>
  </si>
  <si>
    <t>BOSE20180208002</t>
  </si>
  <si>
    <t>Szwedzka firma będąca producentem i dystrybutorem oznakowania wewnętrznego i zewnętrznego budynków, specjalizująca się w wysokiej jakości, robionych na zamówienie wyświetlaczy LED poszukuje dystrybutorów i agentów handlowych.</t>
  </si>
  <si>
    <t>A Sweden based complete manufacturer and supplier of indoor and outdoor signs, with specialization in high-quality customized and tailor-made LED displays, is looking for trade intermediaries via distribution agreement or commercial agency agreement.</t>
  </si>
  <si>
    <t>BOUK20180312004</t>
  </si>
  <si>
    <t>Brytyjski browar o ugruntowanej pozycji oferuje gamę unikalnych, organicznych i wegańskich piw klasycznych i kraftowych - pale ale, bitter, stout, pszeniczne, dostępnych w butelkach i kegach różnej wielkości. Firma poszukuje doświadczonych dystrybutorów z całego świata w celu poszerzenia swej obecności na zagranicznych rynkach.</t>
  </si>
  <si>
    <t>16/03/2019</t>
  </si>
  <si>
    <t>BOCZ20180215001</t>
  </si>
  <si>
    <t>Czeska firma inwestycyjna specjalizująca się w handlu elektronicznym poszukuje możliwości zawarcia umowy finansowej. Firma zajmuje się handlem surowcami, walutami bazowymi oraz indeksami giełdowymi w krajach UE, Katarze, Indiach, Singapurze oraz USA. Firma poszukuje dużych inwestorów prywatnych i instytucjonalnych (inwestujących powyżej 100K euro).</t>
  </si>
  <si>
    <t>A Czech investment company specialised in electronic online trading is looking for financial agreement. They are trading commodities, currency pairs and stock indices. The company is looking for partners within EU countries, Qatar, India, Singapore and USA. The company is interested in big private and institutional investors (EUR 100k+ investments).</t>
  </si>
  <si>
    <t>13/03/2019</t>
  </si>
  <si>
    <t>BOPT20180209001</t>
  </si>
  <si>
    <t>Portugalska firma, położona na środkowym zachodzie kraju, specjalizuje się w przetwarzaniu i dystrybucji hurtowej mrożonek - ryb, owoców morza, hamburgerów, chleba, ciastek z dorsza, krokietów i ciast. Firma jest zainteresowana nawiązaniem współpracy z dystrybutorami i agentami handlowymi z Austrii, Belgii, Niemiec, Szwajcarii, Islandii, Polski, Gruzji, Japonii, Izraela, Tunezji oraz Turcji.</t>
  </si>
  <si>
    <t>21/03/2019</t>
  </si>
  <si>
    <t>BOIL20180117003</t>
  </si>
  <si>
    <t>An Israeli sheet metal company with 60 years of experience is offering production and assembly of any kind of electronic packaging and precise electromechanics. Company handles computerized laser and water jet cutting; computerized and numerically controlled (CNC) punching; computerized CNC bending; argon, CO2 and point welding of stainless steel, steel and aluminium; powder and wet painting. Looking to offer its services in manufacturing, subcontracting and outsourcing agreements worldwide.</t>
  </si>
  <si>
    <t>BOFR20180307001</t>
  </si>
  <si>
    <t>Francuska firma produkuje organiczny, wegański hummus w różnych kolorach i oryginalnych smakach z warzyw i nasion roślin strączkowych. Sercem strategii tego MSP są kwestie socjalne i ochrony środowiska, promujące nowy model produkcji żywności w oparciu o zdrowe, organiczne przepisy oraz etyczne pozyskiwanie surowców. Firma poszukuje europejskich dystrybutorów specjalizujących się w komercjalizacji produktów poprzez sklepy z organiczną żywnością i firmy cateringowe.</t>
  </si>
  <si>
    <t>A French company is producing organic and vegan hummus available in colourful and original flavours all made from pulses and vegetables. The SME places social, societal and environmental issues at the heart of their strategy by promoting a new food model based on healthy and organic recipes, and ethical sourcing. Distribution services agreements are sought with European distributors specialised in commercialising products towards organic specialty stores and/or catering services.</t>
  </si>
  <si>
    <t>BORS20180212001</t>
  </si>
  <si>
    <t>BOUA20180214002</t>
  </si>
  <si>
    <t>A Ukrainian company specialized in the production of enameled round copper and aluminum wire, rectangular bare copper wire for electric purposes, fiberglass insulated round and rectangular copper wire, round copper wire without insulation as well as copper and aluminum wires with paper and tape insulation is offering manufacturing and distribution services agreements.</t>
  </si>
  <si>
    <t>14/03/2019</t>
  </si>
  <si>
    <t>BOIT20180220001</t>
  </si>
  <si>
    <t>An Italian Fashion brand producing garments for stilish women is looking for international collaborations with agents and distri butors to establish commercial and distribution agreements to expand their new brand abroad. They are also interested in partners for evaluating acquisition or licence agreements for the brand. The team is composed by 2 young fashion designers based in Italy that create and design by themselves every day woman dresses with cool patterns, design and Italian style.</t>
  </si>
  <si>
    <t>20/03/2019</t>
  </si>
  <si>
    <t>Włoska marka produkująca odzież dla stylowych kobiet poszukuje międzynarodowej współpracy z agentami i dystrybutorami do zawarcia umowy komercyjnej i dystrybucyjnej w celu zdobycia nowych rynków dla jej nowej marki. Zespół składa z 2 młodych projektantów mieszkających we Włoszech, którzy tworzą i projektują codzienne sukienki damskie odznaczające się ciekawym wzorem, fasonem i włoskim stylem.</t>
  </si>
  <si>
    <t>Serbska firma zajmująca się produkcją konfekcji spożywczej, oferuje foremki do ciastek i pomadek i poszukuje umowy dystrybucyjnej. Foremki zrobione są na drukarce 3D w wymiarach od 0,5 cm do 20 cm z biodegradowalnych poliaktydów (PLA). Wszystkie foremki mogą być zrobione w każdym wymiarze, na życzenie klienta. Firma szuka również producentów takich samych produktów, dla których firma mogłaby produkować foremki na zasadzie umowy produkcyjnej.</t>
  </si>
  <si>
    <t>03/03/2019</t>
  </si>
  <si>
    <t>Francuska firma produkuje organiczny i wegański hummus dostępny w wielu smakach, jak i w oryginalnym smaku, zrobiony z roślin strączkowych i warzyw. Firma stawia sobie społecznie, jak i środowiskowe wartości za cel swojej strategii promując nowy model żywienia bazujący na zdrowiu, organicznych recepturach oraz źródłach etyki. Umowy dystrybucyjne są poszukiwane wśród europejskich dystrybutorów specjalizujących się w usługach świadczonych dla specjalnych sklepów ze zdrową żywnością oraz usługach cateringowymi.</t>
  </si>
  <si>
    <t>09/03/2019</t>
  </si>
  <si>
    <t>Firma z Wielkiej Brytanii, która operuje na rynku już ponad 13 lat, oferuje wsparcie dla ekonomicznego i komercyjnego rozwoju sektora publicznego, firm prywatnych oraz organizacji non-profit poprzez szeroką gamę konsultacji, usług doradczych oraz usług outsourcingowych na zasadzie umowy usługowej.</t>
  </si>
  <si>
    <t>Firma z Chorwacji specjalizująca się w sektorze ochrony zdrowia oraz suplementacji dietetycznych, produkuje suplement z nową formułą na rynek prozdrowotny. Suplement oparty jest na kombinacji mleka koziego oraz kobylego z dodatkiem leku. Firma szuka dystrybutorów na zasadzie umowy dystrybucyjnej.</t>
  </si>
  <si>
    <t>31/03/2019</t>
  </si>
  <si>
    <t>Włoski producent ulokowany na wschodzie Sycylii, produkuje organiczną oliwę extra virgin, szeroką gamę tradycyjnych dżemów, marmolady, organicznych owoców cytrusowych oraz orzechów szuka dystrybutorów i agentów w UE, Stanach Zjednoczonych, Azji i Kanadzie. Te wysokiej jakości produkty wytwarzane w tradycyjny sposób ze świeżych owoców sezonowych rosnących na farmach organicznych, są najlepszym przykładem bogactwa sycylijskiej gastronomii oraz dziedzictwa organicznego.</t>
  </si>
  <si>
    <t>08/03/2019</t>
  </si>
  <si>
    <t>Firma z Wielkiej Brytanii opracowała nową metodę produkcji grafenu bazującą na tuszu, która może być formowana na podstawie wody i pozwala na druk w temperaturze pokojowej oraz stworzyć substrat schnący w przyjaznych temperaturach. Firma szuka dystrybutorów zainteresowanych dystrybucją grafenu na swoich lokalnych rynkach i posiadających silne powiązania z potencjalnymi użytkownikami produktów do celów zawarcia umowy dystrybucyjnej.</t>
  </si>
  <si>
    <t>Rumuńska firma oferuje formowanie wtryskowe oraz usługi postprodukcyjne części plastikowych oraz komponentów do różnego rodzaju sektorów i produktów: buty sportowe, drzwi i okna, aparatura przemysłowa, maszyny rolnicze itp. Firma posiada nowoczesne zaplecze oraz maszyny CNC sterowane numerycznie, które pozwalają na produkcję wysokiej jakości produktów. Firma szuka partnerów z każdego kraju należącego do sieci EEN do umowy produkcyjnej.</t>
  </si>
  <si>
    <t>Hiszpańska firma ulokowana niedaleko Barcelony, specjalizuje się w produkcji wózków zakupowych o różnorodnych właściwościach takich jak hamulce bezpieczeństwa, modele dla starszych osób z miejscem do siedzenia oraz komponentami dobrej jakości, szuka możliwości rozwoju biznesu poprzez zawarcie długoterminowej umowy z dystrybutorami lub agentami komercyjnymi w różnych krajach Europy.</t>
  </si>
  <si>
    <t>Firma z Izraela specjalizuje się w asyście dla zagranicznego przemysłu i biznesu chcącego spenetrować rynek izraelski / założyć firmę w Izraelu. To jedyna izraelska firma oferująca takiego rodzaju usługę w formie pełnego pakietu biorąc pod uwagę każdy poziom procesu. Targetem firmy są firmy specjalizujące się w każdym sektorze przemysłu/biznesu. Firma szuka umowy usługowej.</t>
  </si>
  <si>
    <t>Węgierska firma farmaceutyczna/biotechnologiczna specjalizujaca się w uzyciu cyklodekstryny (rozwój, produkcja, formowanie, analizy oraz syntezy na zamówienie) szuka partnerów. Gama produktów zawiera wszystkie typy cyklodekstryn używanych w przemyśle farmaceutycznym oraz innych oraz specjalne szerokie portfolio (ok 100 różnych rodzajów) do badań i rozwoju. Firma jest obecnie otwarta na wszelkiego rodzaju współpracy biznesowej w dostarczaniu cyklodekstryny dystrybutorom.</t>
  </si>
  <si>
    <t>Turecka firma specjalizuje się w produkcji różnego rodzaju sztucznych kwiatów w wielu kolorach. Firma szuka agentów komercyjnych i oferuje wolne moce przerobowe na zasadzie umowy produkcyjnej.</t>
  </si>
  <si>
    <t>A Turkish SME is specialized in producing various kinds of artificial flowers in various colours. The company is looking for commercial agents and offering its free capacity under manufacturing agreement.</t>
  </si>
  <si>
    <t>The Romanian company is specialized in creating security papers that can be used to print important documents, including checks, passports, certificates, event tickets or any kind of valuable information. Having security features embedded in the paper, the documents can’t be copied, destroyed or stolen. They are seeking international partnerships in the form of distribution services agreements, commercial agency agreements or subcontracting agreements.</t>
  </si>
  <si>
    <t>BOIT20180301001</t>
  </si>
  <si>
    <t>This Italian hotel is a renewed ancient villa of the seventeenth century, composed of the main building with 14 rooms and a suite, the dependence with 12 rooms and colonnade which today is used as restaurant. It is situated about 30 minutes away from Venice, Padua and other interesting and historical cities as Chioggia and the Riviera del Brenta, with its wonderful Venetian villas. It is looking for partners abroad like tour operators and travel agencies for commercial agency agreements.</t>
  </si>
  <si>
    <t>BOIT20180208001</t>
  </si>
  <si>
    <t>The Italian company is a producer of custom-made waxes and candles for several industrial applications (food, packaging, rubber, candles, chemistry etc.) and any kind of product involving the use of wax as raw material or additive within its production process. After more than 20 years of experience, the company has built a solid presence abroad and is now looking to expand his network through manufacturing and commercial agency agreements.</t>
  </si>
  <si>
    <t>07/03/2019</t>
  </si>
  <si>
    <t>Niemiecka firma oferuje biogazownie w systemie franczyzy partnerom z sektora rolnego. Rośliny wykorzystują gnojowicę i obornik zwierząt gospodarskich ( bydła, trzody chlewnej, kur) i charakteryzują się niskimi wymaganiami utrzymania i kosztami eksploatacji. Firma oferuje różne rozmiary biogazowni wraz z urządzeniem mobilnym. Poszukiwani są partnerzy franczyzowi, którzy będą budować tego typu instalacje w swoim regionie.</t>
  </si>
  <si>
    <t>A German company offers biogas plants via a franchise system to partners in the agricultural sector. The plants use slurry and manure, e.g. of cattle, pigs and chicken. The plants are characterized by low maintenance requirements and low operating costs. Various sizes are available as well as a mobile unit. Franchise partners are sought who will build the plants in their region.</t>
  </si>
  <si>
    <t>A Belgian company, active in the edition of management software, is looking for distributors and licensees for one of their solutions. It's an innovative mobile sales tool that helps companies to optimize their sales cycles: documents presentations, catalog, orders, reporting, etc. All functions are easy to reach with a tablet. They offer a true long-term win-win partnership with a high ROI and a real long-term collaboration between the firm and their partners.</t>
  </si>
  <si>
    <t>BOES20171205002</t>
  </si>
  <si>
    <t>27/03/2019</t>
  </si>
  <si>
    <t>Rumuńska firma specjalizuje się w produkcji narzędzi do wyposażenia warsztatów oraz różnych bardziej złożonych urządzeń, wykorzystywanych w przemyśle motoryzacyjnym, przemyśle drzewnym, energetycznym itp. W firmie jest specjalnie stworzony zespół projektowy. Infrastruktura techniczna firmy umożliwia złożoną obróbkę mechaniczną różnego rodzaju stali i stopów metali nieżelaznych. Firma poszukuje partnerów biznesowych, zainteresowanych współpracą w zakresie umowy produkcyjnej lub podwykonawstwa.</t>
  </si>
  <si>
    <t>The Romanian company is experienced in fabrication of workshop logistic equipment and different complex devices with application in the automotive industry, wood processing industry, energetic industry, etc. An innovative design group is involved in the company. The technical infrastructure allow complex mechanical processing of different type of steels and non-ferrous alloys. The company is searching of business partners interested in a cooperation in manufacturing or subcontracting agreement.</t>
  </si>
  <si>
    <t>10/03/2019</t>
  </si>
  <si>
    <t>BOFR20180212003</t>
  </si>
  <si>
    <t>Francuska firma założona w 1976 roku i produkująca najwyższej jakości ręcznie robione czekoladki i tradycyjne słodycze poszukuje dystrybutorów lub franczyzobiorców. Firma opracowała specjalną nową technikę rozmrażania ze szczegółowymi przepisami. Tę ofertę planuje wprowadzić na zagraniczne rynki. Głównym celem firmy jest prezentowanie tego, co najlepsze w kuchni francuskiej, eksportując jej produkty. Firma poszukuje poważnych dystrybutorów lub firm zainteresowanych umową agencyjną (na zasadzie franszyzy) o bardzo wysokich wymaganiach jakościowych.</t>
  </si>
  <si>
    <t>Niemiecki deweloper oferuje tereny rozwojowe w wyjątkowej lokalizacji Arktyki. Firma łączy ofertę gruntów z odnawialnymi źródłami energii dla prywatnych inwestorów i właścicieli ekologicznych technologii, w celu realizacji projektów przyczyniających się do dekarbonizacji sektora energetycznego.</t>
  </si>
  <si>
    <t>An infrastructure developer from Germany offers development land in a unique Arctic location. The client bundles the development land and renewable energy sources into a project structure for private investors and green technology owners to contribute to decarbonizing the energy sector.</t>
  </si>
  <si>
    <t>Rosyjski producent i właściciel body-kit dla różnych marek samochodów poszukuje klientów hurtowych i agentów handlowych, którzy chcą nabyć lub dystrybuować produkty firmy w ramach umowy dystrybucji.</t>
  </si>
  <si>
    <t>The Russian manufacturer and owner of the body-kit for the different cars brands is looking for wholesale customers and trade agents willing to purchase or resell the company's products under the distribution services agreement.</t>
  </si>
  <si>
    <t>Bułgarska firma z sektora MŚP, produkująca luksusowe biokosmetyki oparte na własnych badaniach, poszukuje partnerów do współpracy na podstawie umowy o świadczenie usług dystrybucyjnych.</t>
  </si>
  <si>
    <t>An SME from Bulgaria producing luxury bio cosmetic products, based on in-house research is looking for partners for entering into distribution services agreement.</t>
  </si>
  <si>
    <t>Start-up z hiszpańskich Balearów stworzył szklany materiał odporny na działanie wody. Jest to produkt, który głównie może być wykorzystany w łodziach i samolotach. Ten materiał jest magnetycznie mocowany do powierzchni. Firma poszukuje dystrybutorów.</t>
  </si>
  <si>
    <t>Słoweński producent suplementów diety przeniósł się do nowej siedziby i znacząco zwiększył moce produkcyjne. Firma oferuje zatem dodatkowe dostępne moce produkcyjne dzięki umowom podwykonawstwa lub produkcji.</t>
  </si>
  <si>
    <t>A Slovenian food supplements producer moved to new premises and significantly increased its production capacities. The company is therefore offering its additional available production capacities through subcontracting or manufacturing agreements.</t>
  </si>
  <si>
    <t>06/03/2019</t>
  </si>
  <si>
    <t>A German company offers innovative digital solutions in the field of smart learning environment for enterprises, educational and governmental institutes, content providers and museums and is looking for distributors to represent its software-based enterprise-training platform. The so-called Learning Management System facilitates management, delivery, and measurement of an organizations corporate eLearning programs. The cooperation envisaged is under a distribution services or license agreement.</t>
  </si>
  <si>
    <t>A company from Germany is providing services relating to protection of intellectual property rights in Germany and other countries. The legal services can encompass the co-development of strategies and processes and accompaniment of these. The company is very experienced in biotechnology and life science technology and topics. Companies and start-ups from the biotech and life science sector are sought for service agreements.</t>
  </si>
  <si>
    <t>Cypryjska firma będąca właścicielem marki, zajmująca się hurtową sprzedażą naturalnych produktów do pielęgnacji skóry, herbat ziołowych, zabiegów i usług związanych z dobrym samopoczuciem, poszukuje usług pośrednictwa handlowego w Europie i poza nią. Mile widziani partnerzy do umów agencyjnych i usług dystrybucyjnych.</t>
  </si>
  <si>
    <t>A Cypriot brand owner company, active in the wholesale of natural skincare products, herbal teas and well-being treatments and services, is seeking trade intermediary services in Europe and beyond. It is looking for potential partners for commercial agency and distribution services agreement.</t>
  </si>
  <si>
    <t>The Italian company is a long-experienced manufacturer of quality garments, which offers its men and women collection brands to distributors, retailers, shops, chains and agents. It is also available to accompany its customers in a customized clothing production process, from the study and design phases to the development and production. It looks for distribution services, commercial agency and/or outsourcing agreements with partners interested in Italian fashion style products.</t>
  </si>
  <si>
    <t>An Israeli SME specializing in adwords lead generation has developed an innovative platform enabling automatic initiating and optimizing the campaigns in Google adwords (advertising system). The target partners are agencies who manage advertising customers, big companies with digital publishing, local advertising agents for the product promotion. The company is seeking commercial agency / distribution services agreement with those who deeply understand the digital advertising industry</t>
  </si>
  <si>
    <t>BOIT20180302002</t>
  </si>
  <si>
    <t>The Italian company is involved in the field of the production of components for industrial application (molds for household appliances, electromechanic, automations, illumination design, stationery, automotive sector, footwear industry). The company is interested to find foreign partners for subcontracting agreement. Partners can be from any country.</t>
  </si>
  <si>
    <t>BOIL20180215001</t>
  </si>
  <si>
    <t>An Israeli SME specialized in universal software solutions has developed innovative software for industrial automation / robotics, specifically, machine tending and palletizing applications. The product can provide ready-made solutions for customers’ own hardware and robotics in a various types of industrial automation processes; it is used by leading Israeli and Turkish companies. The target partners are integrators /automation companies. The company is seeking licensing agreement.</t>
  </si>
  <si>
    <t>BOSE20180212002</t>
  </si>
  <si>
    <t>BOPT20180130001</t>
  </si>
  <si>
    <t>Portugalska firma tworząca i produkująca cyfrowe interaktywne książki i gry video dla dzieci, poszukuje partnerów do dystrybucji swoich produktów na rynkach cyfrowych świata. Firma zawrze umowę o świadczenie usług dystrybucyjnych.</t>
  </si>
  <si>
    <t>A Portuguese company which creates and produces digital interactive books and video-games for children, intends to find partners to distribute their products in the digital markets around the world. They are willing to establish a distribution services agreement.</t>
  </si>
  <si>
    <t>BOES20180201002</t>
  </si>
  <si>
    <t>Hiszpański producent wysokiej jakości dżinsów od 1973 dostarcza szeroki zakres produktów wytwarzanych we własnej fabryce z uwzględnieniem norm środowiskowych. Firma odpowiada za każdą fazę, od zakupu surowców do wykończonego produktu, co pozwala spełniać wszystkie wymagania klientów. Firma poszukuje partnerów do zawarcia umów produkcji lub podwykonawstwa części produkcji.</t>
  </si>
  <si>
    <t>A Spanish high quality jeans manufacturer since 1973, provides a wide range of products 100% made in Spain from their own factory with high quality and commitment to the environment. The company is responsible for every phase, from purchasing the raw materials to the finished product, which enables them to match all the client's requirements. The company is searching for partners under a manufacturing agreement or subcontracting a part of jeans production.</t>
  </si>
  <si>
    <t>BOBA20180220002</t>
  </si>
  <si>
    <t>Bośniacka firma oferująca różne produkty z tworzyw sztucznych dla przemysłu samochodowego, uprawy roślin, budownictwa, gospodarstwa domowego i przemysłu reklamy, zamierza podjąć współpracę na bazie umów agencji handlowej, produkcyjnej lub podwykonawstwa. Firma ma 30 lat doświadczenia w produkcji tworzyw metodą wtrysku. Posiada własne oprzyrządowanie do wykonywania form według specyfikacji klientów.</t>
  </si>
  <si>
    <t>BODE20180226001</t>
  </si>
  <si>
    <t>Niemieckie MŚP oferuje usługi konsultingu, takie jak doradztwo strategiczne i operacyjne w dostępie do rynków, wynagrodzeniach, sprawach publicznych, relacjach publicznych i rozwoju w sektorze opieki zdrowotnej. Firma poszukuje partnerów na rynku europejskim i USA do zawarcia umowy świadczenia usług.</t>
  </si>
  <si>
    <t>A German SME offering consulting services like strategic and operational advice on market access, reimbursement, public affairs, public relations and business development to the healthcare industry is looking for partners interested in a services agreement. Their focus is on the European and the US market.</t>
  </si>
  <si>
    <t>BORO20180227002</t>
  </si>
  <si>
    <t>A Romanian company with long standing experience in the field of wood-based and wood laminated carpentry and custom-made furniture would like to collaborate with partners from abroad on the basis of a manufacturing agreement. Partners are sought regardless of their country of origin.</t>
  </si>
  <si>
    <t>30/03/2019</t>
  </si>
  <si>
    <t>BORU20180222002</t>
  </si>
  <si>
    <t>Rosyjska firma specjalizująca się w produkcji skrobiowych słodyczy (cukierki orientalne, ptasie mleczka, ciastka, babeczki) poszukuje partnerów do zawarcia umów usług dystrybucyjnych.</t>
  </si>
  <si>
    <t>The Russian company specializing in the production of farinaceous confections (oriental sweets, marshmallows, cookies, cupcakes, assorted confection) wishes to find partners under the distribution services agreement.</t>
  </si>
  <si>
    <t>BOES20180306004</t>
  </si>
  <si>
    <t>Hiszpańska firma rodzinna z ponad 20-letnim doświadczeniem w produkcji półek i ekspozytorów do płytek ceramicznych poszukuje importerów i dystrybutorów tych wyrobów w innych krajach europejskich i na świecie. Firma świadczy usługi głównym hiszpańskim producentom płytek.</t>
  </si>
  <si>
    <t>BOUA20180208001</t>
  </si>
  <si>
    <t>The Ukrainian company uses the traditional handmade techniques for production ceramic from ordinary clay, chamotte (clay with sand), different types of glaze, chrome and applies the latest European trends of design and color to manufacture ceramic crockery. The company is interested in finding new clients abroad through commercial agency agreements with commercial agents or distribution services agreements with companies (wholesalers, retail stores, department stores, crockery stores, etc.).</t>
  </si>
  <si>
    <t>BOFR20180323001</t>
  </si>
  <si>
    <t>A French supplier of diagnosis medical devices and manufacturer of ear specula and intravenous stand (IV-Stand or infusion holder) is looking for distributors, professional retail shops, online retailers and professional wholesalers in the EU and outside EU, which will be the trade intermediary between the French company and the final users: doctors, nurses, hospitals and every actor in the health sector. They would like to develop its sales network abroad under distribution services agreement.</t>
  </si>
  <si>
    <t>BORO20180319001</t>
  </si>
  <si>
    <t>Rumuńska firma z przemysłu spożywczego i zdrowia specjalizuje się w suplementach stosowanych w terapiach wzmacniania odporności immunologicznej, zdrowia żołądkowo-jelitowego, zmęczeniu, kontroli wagi ciała itp. Firma poszukuje dystrybutorów lub agentów handlowych do sprzedaży i dystrybucji swoich produktów na nowych rynkach w Europie.</t>
  </si>
  <si>
    <t>Company engaged in the health and food industry, focused in developing its supplement products (useful for immune reinforcement therapy, gastrointestinal health, fatigue, body weight control etc.) is now seeking distributors or commercial agents to sell and distribute food supplement products into new markets in Europe.</t>
  </si>
  <si>
    <t>23/03/2019</t>
  </si>
  <si>
    <t>BOIL20180114001</t>
  </si>
  <si>
    <t>Izraelskie MŚP, specjalista w kontroli ruchu i parkowania, oferuje nowy system sterowania ruchem dla miast średniej wielkości. Korzyści - bezpośrednie połączenie z działającą infrastrukturą bez potrzeby zmiany, zdolność intergracji z systemami ruchu miejskiego na poziomie ulic, projekty o stosunkowo niskim budżecie, wysoka modularność itp. Potencjalni partnerzy powinni specjalizować się i mieć kontakty w dziedzinie sterowania ruchem i parkowaniem. Firma oferuje umowę licencyjną, usług dystrybucji lub agencji handlowej.</t>
  </si>
  <si>
    <t>An Israeli SME, specialist in traffic and parking control, is offering a new traffic control system for medium-large cities. Advantages - direct connection to acting infrastructure with no need of change, ability to integrate to street-level city traffic systems, projects at a relatively low budget, high modularity etc. Target partners should specialize and have contacts in the field of traffic / parking control. Distribution services/commercial agency and license agreement are required.</t>
  </si>
  <si>
    <t>BORO20171113001</t>
  </si>
  <si>
    <t>Rumuńska firma ma szeroką gamę usług turystyki przyjazdowej i wyjazdowej. Firma poszukuje pośredników do dalszego rozwoju przyjazdowych usług turystycznych w ramach umowy agencji handlowej.</t>
  </si>
  <si>
    <t>BORU20180220010</t>
  </si>
  <si>
    <t>Rosyjski producent obuwia wyjściowego dla mężczyzn, kobiet i dzieci oraz butów wojskowych poszukuje partnerów w Europie do zawarcia umowy usług dystrybucyjnych.</t>
  </si>
  <si>
    <t>The Russian manufacturer of men, women, and children outdoor, casual and military shoes is looking for partners in Europe under distribution services agreement.</t>
  </si>
  <si>
    <t>BONL20180125002</t>
  </si>
  <si>
    <t>Holenderskie MŚP poszukuje długoterminowej współpracy z agentami handlowymi i dystrybutorami do importu, sprzedaży hurtowej i dystrybucji mleka w proszku.</t>
  </si>
  <si>
    <t>The Dutch SME is seeking long term collaboration with commercial agents and distributors for import, wholesale, distribution for dried powdered milk.</t>
  </si>
  <si>
    <t>BOES20180212001</t>
  </si>
  <si>
    <t>Hiszpańskie MŚP, ekspert w technologii urządzeń elektronicznych i rozwoju oprogramowania, opracowało nienatarczywy, zintegrowany system nocnego monitorowania pacjentów z epilepsją, który ostrzega opiekunów o wykryciu ataku i generuje użyteczne informacje do poprawy terapii. Firma poszukuje dystrybutorów produktów medycznych dla szpitali i centrów zdrowia.</t>
  </si>
  <si>
    <t>A Spanish technology-based SME, expert in electronic devices and software development, has developed a non-intrusive integrated system to monitor epilepsy patients at night-time that alerts caregivers when a seizure is detected and generates useful information for improving medical treatments. The company looks for distributors of medical related products for hospitals and health centres.</t>
  </si>
  <si>
    <t>BORO20180308001</t>
  </si>
  <si>
    <t>Rumuńska firma produkuje nawozy dla szerokiej gamy upraw organicznych z użyciem dużej ilości nawozu drobiowego pozyskiwanego od dużego producenta jaj. Ten odpad jest obecnie doskonałym nawozem do wykorzystania w rolnictwie. Wysoka zawartość użytecznych minerałów czyni kurzą mierzwę cennym produktem ubocznym fermy jaj. Firma poszukuje partnerów do zawarcia umowy usług dystrybucyjnych.</t>
  </si>
  <si>
    <t>BOUK20180312001</t>
  </si>
  <si>
    <t>Brytyjska firma produkuje zdobywające nagrody sosy na bazie własnych nowo opracowanych receptur. Firma sprzedaje do głównych krajowych supermarketów i obecnie zamierza eksportować je do krajów sieci. Poszukuje dystrybutorów wśród sprzedawców sosów i przypraw, którzy zaopatrują supermarkety.</t>
  </si>
  <si>
    <t>A UK company manufactures award winning sauces created in-house after its own developed novel recipes. It sells to major supermarkets in the UK and will now commit to exporting them to network countries. Distributors are sought amongst vendors of sauces and condiments who supply to supermarkets.</t>
  </si>
  <si>
    <t>BOBG20180126001</t>
  </si>
  <si>
    <t>Obszarem działalności firmy bułgarskiej jest biometria - pomiar reakcji biologicznych organizmu w odpowiedzi na różne audiowizualne bodźce marketingowe. Firma wykorzystuje różne technologie medyczne do mierzenia i śledzenia reakcji respondentów, gdy są oni narażeni na mierzalne i porównywalne bodźce marketingowe. Firma poszukuje umów serwisowych z agencjami reklamowymi lub firmami.</t>
  </si>
  <si>
    <t>Bulgarian company’s field of activity is biometrics – the measurement of the biological reactions of the body in response to different audiovisual marketing stimuli. The company uses different medical technologies to measure and track the reactions of the respondents when they are exposed to measurable and comparable marketing stimuli. The company is looking for service agreements with advertisement agencies or companies.</t>
  </si>
  <si>
    <t>BOBR20180124001</t>
  </si>
  <si>
    <t>BOIT20171122001</t>
  </si>
  <si>
    <t>Włoska firma przetwarza lokalne odmiany owoców w celu uzyskania kandyzowanych owoców i oferuje produkty międzynarodowym partnerom w ramach usług dystrybucji, pośrednictwa handlowego i umów produkcyjnych. Jest to certyfikowana firma rodzinna HCCP (Hazard Analysis and Critical Control Points) z ponad 40-letnią działalnością i dużym doświadczeniem w handlu międzynarodowym.</t>
  </si>
  <si>
    <t>Peruwiańskie stowarzyszenie specjalizujące się w uprawie i komercjalizacji kawy organicznej o zrównoważonym rozwoju społecznym i środowiskowym poszukuje dystrybutorów w Europie.</t>
  </si>
  <si>
    <t>The Peruvian association specialized in the cultivation and commercialization of organic coffee with social and environmental sustainability seeks distributors in Europe.</t>
  </si>
  <si>
    <t>Rumuńska firma produkuje ostrza taśmowe ze stali stopowej w różnych rozmiarach. Firma jest zainteresowana identyfikacją międzynarodowych partnerów biznesowych do zawierania umów dystrybucyjnych.</t>
  </si>
  <si>
    <t>A Romanian company manufactures steel alloy band saw blades in various sizes. The company is interested in identifying international business partners for concluding distribution agreements.</t>
  </si>
  <si>
    <t>Dobrze doświadczone przedsiębiorstwo wysokiej jakości tkanin o szerokiej gamie kombinacji kolorystycznych , poszukuje studia projektowego i wysoko wykwalifikowanej siły roboczej , która sprawi, iż zamówienia realizowane będą w krótkim czasie i wyrobiona zostanie marka własna przedsiębiorstwa. Firma prezentuje swoje produkty na terenie całego kraju i ma kilku klientów za granicą. Ukraińska firma specjalizuje się w produkcji wyrobów włókienniczych i poszukuje umowy dystrybucyjnej.</t>
  </si>
  <si>
    <t>Mała czeska firma produkuje opatentowany, przenośny gumowy uchwyt, który jest dostosowany do poręczy, aby ludzie nie musieli dotykać tych powierzchni, które są dotykane także przez inne osoby. Firma szuka obecnie partnerów za granicą, którzy reprezentowaliby ten produkt w ramach umowy dystrybucyjnej lub umowy agencyjnej.</t>
  </si>
  <si>
    <t>A small Czech company produces a patented portable rubber handle bar grip that is adjusted to hand rails so people do not have to touch these surfaces that are touched also by other people. The company is currently seeking partners abroad that would represent this product either under distribution or commercial agency agreement.</t>
  </si>
  <si>
    <t>Rumuńska firma specjalizuje się w produkcji szerokiej gamy produktów metalowych i plastikowych wykorzystywanych w przemyśle samochodowym, meblarskim i instalacjach elektrycznych. Firma poszukuje międzynarodowych partnerów biznesowych do zawierania umów produkcyjnych</t>
  </si>
  <si>
    <t>BOPL20180204004</t>
  </si>
  <si>
    <t>Innowacyjny polski producent jedynego w swoim rodzaju holograficznego asystenta i dostawcy usług programistycznych jest otwarty na międzynarodową współpracę na podstawie umowy o produkcji lub usługach.</t>
  </si>
  <si>
    <t>BOUA20180127001</t>
  </si>
  <si>
    <t>Ukraińska firma, z ponad 14-letnim doświadczeniem w branży odzieżowej, stworzyła i uruchomiła wyjątkową linię koszulek, bluzek, koszulek dziecięcych i akcesoriów. Firma ma już duże doświadczenie na rynkach zagranicznych i jest zainteresowana nawiązaniem kontaktu z innymi dystrybutorami z Europy.</t>
  </si>
  <si>
    <t>BOBY2018020100</t>
  </si>
  <si>
    <t>A Belarus R&amp;D institute is looking for partners from research and industry areas interested in high-resolution microscopy services that need help in investigation/research of different types of samples (biological objects, coatings, films, carbon nanotubes, single molecules, micro-and optoelectronic components) with the use of atomic force microscopy. The institute is looking to expand into new markets and work with potential partners under the terms of services agreement.</t>
  </si>
  <si>
    <t>BORO20180226001</t>
  </si>
  <si>
    <t>Rumuńska firma oferuje profesjonalne usługi fotograficzne w zakresie imprez firmowych i tworzenia materiałów wizualnych do celów marketingowych i reklamowych produktów i usług. Firma jest zainteresowana identyfikacją międzynarodowych partnerów biznesowych, z którymi współpracować na podstawie umów outsourcingowych lub usługowych.</t>
  </si>
  <si>
    <t>A Romanian company is offering its professional photography services for corporate events and the creation of visual materials for products and services marketing and advertising purposes. The company is interested in identifying international business partners with whom to cooperate based on outsourcing or services agreements.</t>
  </si>
  <si>
    <t>Litewska firma rozwija gry i zapewnia pełen cykl usług tworzenia gier we wszystkich głównych obszarach. Firma planuje teraz rozszerzyć działalność i poszukuje partnerów na rynku amerykańskim i europejskim do współpracy w ramach umowy outsourcingowej.</t>
  </si>
  <si>
    <t>A Lithuanian company develops games and provides a full cycle of game development services in all major areas. The company is now planning to widen its business and are looking for partners in the United States and European markets to cooperate under an outsourcing agreement.</t>
  </si>
  <si>
    <t>Polska firma jest producentem innowacyjnych kamieni szorujących na ciało i twarz. Produkt ten jest nowoczesnym zamiennikiem zwykłego pumeksu i wszelkich innych urządzeń tego typu dostępnych na rynku i przeznaczonych do złuszczania naskórka. Firma poszukuje agentów handlowych i dystrybutorów za granicą.</t>
  </si>
  <si>
    <t>A Polish company is a producer of innovative scrubbing stones for body and face. This product is a modern replacement for ordinary pumice and any other peeling devices wchich are available on the market and is intended for exfoliation of the epidermis. The company seeks for commercial agents and distributors abroad.</t>
  </si>
  <si>
    <t>Ta polska firma specjalizuje się w produkcji oryginalnego sprzętu gospodarstwa domowego i komponentów ze stali nierdzewnej. Sztandarowym produktem firmy jest kruszarka do opakowań z napojami z tworzyw sztucznych, aluminium lub kartonu. W przypadku tego konkretnego produktu firma ma projekt przemysłowy dla obszaru UE. Firma poszukuje partnerów z UE i spoza UE zainteresowanych uzyskaniem rocznej licencji na produkcję oferowanej kruszarki.</t>
  </si>
  <si>
    <t>Węgierskie MŚP oferuje usługi pozytronowej tomografii emisyjnej (PET) dla sektora radiofarmaceutycznego. Może również zapewniać mapowania i testy PET przydatne dla firm farmaceutycznych i rolno-przemysłowych w ramach umowy o świadczenie usług.</t>
  </si>
  <si>
    <t>Producent urządzeń do pomiaru wagi z Ukrainy oferuje wysokiej klasy sprzęt. Firma zamierza rozszerzyć sprzedaż eksportową i poszukuje nowych importerów, dystrybutorów i sprzedawców detalicznych na rynkach europejskich i innych w celu współpracy w ramach umowy o świadczenie usług dystrybucji.</t>
  </si>
  <si>
    <t>The manufacturer of weight measuring equipment from Ukraine offers high-class weighting production. The company intends to expand export sales and searches for new importers, distributors and retailers in European and other markets to cooperate under the distribution service agreement.</t>
  </si>
  <si>
    <t>Izraelska firma ma ponad 50-letnie doświadczenie i koncentruje się na uzdatnianiu wody, co czyni ją liderem w tej dziedzinie. Oferuje rozwiązania "pod klucz" w zakresie rozwoju, inżynierii, budowy i eksploatacji odsalania (zarówno termicznego, jak i membranowego), przemysłowego uzdatniania wody i urządzeń do ponownego wykorzystania wody, w zakresie od małej do dużej skali przemysłowej. Poszukuje partnerów przemysłowych i komunalnych na całym świecie, którym oferuje swoje rozwiązania w ramach umów o podwykonawstwo.</t>
  </si>
  <si>
    <t>The Israeli company has 50+ years of experience and focus on water treatment, making it a leader in this field. It offers turnkey solutions in development, engineering, construction and operation of desalination (both thermal and membrane), industrial water treatment and water reuse plants and facilities, ranging in size from small to large industry scale. Looking for industrial and municipal partners worldwide to whom to offer its solutions under subcontracting agreements.</t>
  </si>
  <si>
    <t>BRNL20180307001</t>
  </si>
  <si>
    <t>Holenderska marka odzieży sportowej dla mężczyzn i kobiet poszukuje partnera produkcyjnego, który może produkować małe partie. Holenderska firma chce współpracować z odpowiednimi partnerami produkcyjnymi z Włoch, Portugalii, Hiszpanii i Polski. Oferowany rodzaj współpracy to umowa produkcyjna.</t>
  </si>
  <si>
    <t>Dutch sustainable sport clothing brand for men and women is looking for a production partner, who can produce small batches. The Dutch company wants to collaborate with suitable production partners based in Italy, Portugal, Spain and Poland. A manufacturing agreement will be provided.</t>
  </si>
  <si>
    <t>BRNL20180223001</t>
  </si>
  <si>
    <t>Nowy holenderski start up z branży modowej z nowo opracowaną kolekcją odzieży i bielizny dla mężczyzn poszukuje partnera produkcyjnego, który może produkować niewielkie ilości. Holenderska firma chce współpracować z odpowiednimi partnerami produkcyjnymi z Turcji, Portugalii, Polski i Bułgarii. Oferowany rodzaj współpracy to umowa produkcyjna.</t>
  </si>
  <si>
    <t>A new Dutch start up in the fashion with a newly developed collection in clothing and underwear for men is looking for a production partner, who can produce small numbers. The Dutch company wants to collaborate with suitable production partners based in Turkey, Portugal, Poland and Bulgaria. A manufacturing agreement will be provided.</t>
  </si>
  <si>
    <t>BRDK20180322001</t>
  </si>
  <si>
    <t>BRDK20180322002</t>
  </si>
  <si>
    <t>Duńska firma projektowa zajmująca się sprzedażą dekoracji ścian i wyposażenia wnętrz poszukuje w Estonii, na Łotwie, Litwie, w Polsce i Rumunii dostawców dekoracji ścian i wyposażenia wnętrz.</t>
  </si>
  <si>
    <t>BRES20180108001</t>
  </si>
  <si>
    <t>Hiszpańska agencja reklamowa jest odpowiedzialna za centrum informacji turystycznej i sklep z pamiątkami. Firma poszukuje europejskich producentów, którzy mogą wytwarzać produkty w kształcie ryb w następujących materiałach: ceramika, tkanina pluszowa, cukierki i/lub wyroby czekoladowe w ramach umowy produkcyjnej.</t>
  </si>
  <si>
    <t>A Spanish advertising agency is in charge of a tourism information center and a souvenir store. The company is looking for European manufacturers that can produce fish shaped products in the following materials; ceramics, plush fabric, candies and/or chocolate products under a manufacturing agreement.</t>
  </si>
  <si>
    <t>BRDK20180319001</t>
  </si>
  <si>
    <t>BRRU20180111001</t>
  </si>
  <si>
    <t>Rosyjski zakład drzewny, specjalizujący się w produkcji klejonego drewna konstrukcyjnego, poszukuje za granicą dostawców drewna okrągłego z drewna twardego i miękkiego.</t>
  </si>
  <si>
    <t>The Russian woodworking plant, specializing in the production of glued structural lumber, is looking for suppliers of round timber of hardwood and softwood abroad.</t>
  </si>
  <si>
    <t>BRRU20180117001</t>
  </si>
  <si>
    <t>Rosyjska firma specjalizująca się w produkcji lodów z mleka pełnego i śmietany pełnej, zainteresowana jest znalezieniem partnerów handlowych - dostawców i producentów mleka i śmietany za granicą do współpracy w ramach umowy o świadczenie usług dystrybucyjnych.</t>
  </si>
  <si>
    <t>The Russian company specialized in the production of ice cream from whole milk and cream, is interested in finding trading partners - suppliers and producers of milk and cream abroad for cooperation in the framework of distribution services agreement.</t>
  </si>
  <si>
    <t>BRUK20180315001</t>
  </si>
  <si>
    <t>Brytyjska firma zajmująca się hurtową sprzedażą mundurków szkolnych i odzieży sportowej poszukuje producentów różnych elementów mundurków szkolnych dla chłopców i dziewcząt, przeznaczonych dla dzieci i sportowców. Poszukiwany rodzaj współpracy to umowa produkcyjna.</t>
  </si>
  <si>
    <t>A UK company involved in the wholesale of school uniforms, and sporting clothing is looking for manufacturers of various school uniforms items for boys and girls, for use by children and sports players. It is offering manufacturing agreements.</t>
  </si>
  <si>
    <t>BRRO20180227001</t>
  </si>
  <si>
    <t>BRSE20180319001</t>
  </si>
  <si>
    <t>Szwedzki projektant wnętrz zamierza zawrzeć umowę produkcyjną z producentem ceramiki, który może wyprodukować wazon na wyłączność i udzielić wskazówek, jeśli zaistnieją jakiekolwiek zmiany, które należy wprowadzić, aby projekt mógł zostać wprowadzony do produkcji. Wazon będzie częścią kolekcji, która zostanie zaprezentowana na targach London Design Fair we wrześniu, a projektant ma już ugruntowaną nazwę i sieć sprzedawców i butików.</t>
  </si>
  <si>
    <t>A Swedish interior designer is looking to enter into a manufacturing agreement with a ceramics producer that can produce an exclusive vase and give guidance if there are any changes that need to be made in order for the design to enter into production. The vase will be part of a collection to be shown at the London Design Fair in September and the designer has already an established name and network of resellers and boutiques.</t>
  </si>
  <si>
    <t>BRES20180220001</t>
  </si>
  <si>
    <t>Hiszpańskie centrum badawcze specjalizujące się w tworzywach sztucznych i materiałach kompozytowych, posiada szczególne kompetencje w zakresie opracowywania materiałów polimerowych dostosowanych do druku 3D. Firma poszukuje włókna, które w technologii modelowania osadzania topionego (FDM) służy do produkcji elementów z tworzyw sztucznych o właściwościach pozwalających na kolejne procesy metalizacji metodą elektrolizy (powlekanie miedzi + srebro). Oferowany rodzaj współpracy to umowa produkcyjna.</t>
  </si>
  <si>
    <t>Spanish research centre specialised in plastics and composite materials, has specific competencies for the development of tailored polymer materials for 3D printing. They are looking for filament using fused deposition modelling technology (FDM) for the manufacture of plastic parts with properties that allow subsequent metallization processes by electrolysis (cooper plated + silver plated). A manufacturing agreement is sought.</t>
  </si>
  <si>
    <t>BRES20170609001</t>
  </si>
  <si>
    <t>BRRU20171221010</t>
  </si>
  <si>
    <t>BRSG20180217002</t>
  </si>
  <si>
    <t>Ukraiński producent specjalizuje się w produkcji mebli gabinetowych. Głównym zadaniem firmy jest tworzenie wysokiej jakości i niedrogich mebli. Firma poszukuje partnerów w celu zawarcia umów dystrybucyjnych i / lub umów agencyjnych.</t>
  </si>
  <si>
    <t>The Ukrainian manufacturer specializes in the manufacture of cabinet furniture, where the main task of the company is to create high-quality and inexpensive furniture. The company is looking for partners in order to establish distribution and/or commercial agency agreements.</t>
  </si>
  <si>
    <t>BOLT20180319001</t>
  </si>
  <si>
    <t>Litewska firma specjalizuje się w handlu produktami chemicznymi. Firma rozpoczęła projekt poświęcony dostarczaniu surowców chemicznych z byłych krajów Związku Radzieckiego na rynek europejski z usługą wartości dodanej za pośrednictwem terminala w Wilnie. Firma poszukuje inwestorów z Europy Zachodniej, Bliskiego Wschodu, Afryki Subsaharyjskiej i Ameryki Północnej, aby rozwinąć projekt HUB Vilnius. Firma poszukuje także partnerów w Europie do dystrybucji i sprzedaży swoich usług i produktów.</t>
  </si>
  <si>
    <t>Włoska firma produkująca szeroką gamę produktów mlecznych najwyższej jakości poszukuje dystrybutorów z doświadczeniem i z kanałami hurtowymi, detalicznymi i gastronomicznymi na ich lokalnych rynkach. Szeroki asortyment wysokiej jakości produktów jest oferowany dla HORECA (Hotel / Restauracja / Kawiarnia) i FMCG (Fast Moving Consumer Goods) oraz, w razie potrzeby, również dla marek własnych.</t>
  </si>
  <si>
    <t>An Italian company producing a wide range of top quality dairy products is looking for distributors with experience in working with the wholesale, retail and foodservice channels in their local markets. An extensive range of high quality products is offered for HORECA (Hotel/Restaurant/Cafe) and FMCG (Fast Moving Consumer Goods) and, if required, for private label as well.</t>
  </si>
  <si>
    <t>Włoska firma specjalizuje się w hodowli gęsi na wolnym wybiegu i produkcji wysokiej jakości produktów z gęsiego mięsa, takich jak salami z czystej gęsi, wędzoną pierś z gęsi, szynkę z gęsi i tak dalej. Firma, w celu rozbudowy swojej sieci handlowej, poszukuje agentów i firm handlowych zainteresowanych importem i dystrybucją swoich produktów. Umowa o agencjach handlowych i umowa o świadczenie usług dystrybucyjnych są rozpatrywane jako typy partnerstwa.</t>
  </si>
  <si>
    <t>An Italian company is specialised in goose breeding with a free-range farming approach and the production of high quality products made of goose meat, like pure goose salami, goose smoked breast, goose ham, and so on. The company, with the aim to expand its commercial network, is looking for agents and commercial companies interested in its products importation and distribution. Commercial Agency Agreement and Distribution Services Agreement are the partnership types considered.</t>
  </si>
  <si>
    <t xml:space="preserve">  
15/03/2019</t>
  </si>
  <si>
    <t>Ta belgijska firma produkuje organiczne dżemy i chutneys. Firma poszukuje umów o świadczenie usług dystrybucji lub umów agencyjnych w Niemczech, Holandii, Kanadzie, Japonii, USA, Chinach i Francji.</t>
  </si>
  <si>
    <t>Firma programistyczna z Bośni i Hercegowiny założona w 2001 roku, której głównym obszarem działania jest projektowanie, opracowywanie i konserwacja komercyjnych, standaryzowanych i dostosowanych do potrzeb klienta rozwiązań programowych zgodnie z potrzebami konkretnego klienta / firmy, oferuje wysokiej jakości oprogramowanie i powiązane usługi za pośrednictwem umowy outsourcingowej.</t>
  </si>
  <si>
    <t>The software company from Bosnia &amp; Herzegovina, established in 2001, whose main activities are design, development and maintenance of commercial, standardized as well as customized software solutions in line with the needs of a specific client/business, is offering high-quality software development and related services through an outsourcing agreement.</t>
  </si>
  <si>
    <t>Węgierska firma specjalizująca się w produkcji ogrodniczek, odzieży ochronnej i kombinezonów poszukuje dystrybutorów i oferuje swoje wolne moce produkcyjne jako podwykonawca firmom w UE, Szwajcarii i Rosji.</t>
  </si>
  <si>
    <t>A Hungarian company specialized in manufacturing of dungarees, safety clothing and coveralls is looking for distributors and it is offering its free manufacturing capacities as a subcontractor to companies in the EU, Switzerland and Russia.</t>
  </si>
  <si>
    <t>Rumuńska firma ICT opracowała aplikacje programowe z zakresu podpisu cyfrowego do celów reklamowych. Korzystając z cyfrowych kiosków zamiast fizycznych form reklamy, można zmniejszyć koszty. Informacje umieszczane na wszystkich cyfrowych kioskach można bardzo łatwo modyfikować za pomocą komputera lub innych urządzeń korzystających z połączenia internetowego. Firma szuka partnerów biznesowych zainteresowanych umową o świadczenie usług dystrybucyjnych lub umową o świadczenie usług dla swoich aplikacji.</t>
  </si>
  <si>
    <t>Włoska firma specjalizuje się w przetwarzaniu marmuru dla sektora mieszkalnictwa i żeglarstwa. Firma jest zainteresowana kontaktem z zagranicznymi architektami i studiami projektowymi zainteresowanym umowami produkcyjnymi.</t>
  </si>
  <si>
    <t>Włoska firma produkująca silniki elektryczne działa w ponad 30 krajach i ma ponad 30-letnie doświadczenie. Poszukują partnerów handlowych jako dystrybutorów lub podwykonawców.</t>
  </si>
  <si>
    <t>The Italian company producing electrical motors is active in more than 30 countries and has more than 30 years of experience. They are looking for commercial partners as distributors or subcontractors</t>
  </si>
  <si>
    <t>23/03/2018</t>
  </si>
  <si>
    <t>Rumuńska firma działająca w przemyśle drzewnym poszukuje nabywcy tartaku i zakładu produkującego drewno, który znajduje się w zachodniej części Rumunii. Firma produkuje drewno wysokiej jakości z litego drewna. Rodzaj poszukiwanego partnerstwa to umowa nabycia.</t>
  </si>
  <si>
    <t>A Romanian company operating in the wood industry is looking for an acquirer for a sawmill and timber manufacturing plant, which is located close in the western area of Romania. The company produces high quality timber from solid wood. The type of partnership sought is an acquisition agreement.</t>
  </si>
  <si>
    <t>Holenderska firma jest ekspertem w mierzeniu, rozpoznawaniu i tworzeniu zdrowej jakości powietrza w pomieszczeniach. Firma dostarcza czyste i zdrowe rozwiązania w zakresie powietrza poprzez usługi i produkty. Opatentowane oczyszczacze powietrza usuwają zanieczyszczenia powietrza (np. wirusy, drobne cząstki stałe, alergeny, gazy i zapachy). Firma dąży do zawarcia umowy agencyjnej lub umowy o świadczenie usług dystrybucyjnych.</t>
  </si>
  <si>
    <t xml:space="preserve">  
20/03/2019</t>
  </si>
  <si>
    <t>BOIL20180129001</t>
  </si>
  <si>
    <t>An Israeli company has developed an innovative microneedle-based device for nearly painless intradermal delivery of vaccines and drugs. Advantages include significant economy of expenses and injected materials, improved immunogenicity pain absence, fear reducing etc. The target partners are distributors qualified in aesthetic, allergy testing &amp; treatment, pharma, vaccination field etc. The company is looking for distribution services and/or license agreements.</t>
  </si>
  <si>
    <t xml:space="preserve">  
03/03/2019</t>
  </si>
  <si>
    <t>BOUA20180306001</t>
  </si>
  <si>
    <t xml:space="preserve">  
28/03/2019</t>
  </si>
  <si>
    <t>Włoska firma specjalizująca się w produkcji dzianin z drobnymi włóknami poszukuje umów dystrybucyjnych na własne świeże i dynamiczne produkty. Firma oferuje również 30-letnie doświadczenie w produkcji luksusowej dzianiny firmom rozpoczynającym produkcję własnej marki.</t>
  </si>
  <si>
    <t xml:space="preserve">  
02/03/2019</t>
  </si>
  <si>
    <t>Prywatne centrum rumuńskie specjalizujące się w kursach językowych online dla dzieci, młodzieży i dorosłych zainteresowane jest współpracą z międzynarodowymi partnerami w ramach umowy o świadczenie usług. Partnerzy są poszukiwani niezależnie od kraju pochodzenia.</t>
  </si>
  <si>
    <t>A Romanian private centre specialised in the provision of online English and German language courses for children, teenagers and adults is interested in collaborating with international partners under a services agreement. Partners are sought regardless of their country of origin.</t>
  </si>
  <si>
    <t xml:space="preserve">  
27/03/2019</t>
  </si>
  <si>
    <t>Estoński producent edukacyjnych drewnianych zestawów do budowania poszukuje partnerów do współpracy w ramach umowy o świadczeniu usług dystrybucyjnych i joint venture. Edukacyjne zestawy konstrukcyjne nie są zwykłymi kawałkami drewna, ponieważ jednocześnie pobudzają kreatywność, koordynację, logiczne myślenie, wyobraźnię i umiejętność rozwiązywania problemów.</t>
  </si>
  <si>
    <t>Estonian manufacturer of educational wooden construction kits is looking for partners to cooperate under distribution services agreement and partners for joint venture agreement. The educational construction kits are not plain pieces of wood as they challenge and further creativity, problem-solving, co-ordination, logical thinking and imagination at the same time.</t>
  </si>
  <si>
    <t>BOIL20180214002</t>
  </si>
  <si>
    <t>Izraelska firma specjalizuje się w badaniach przedklinicznych (biomedycyna / farmakologia). Oferuje profesjonalne podejście i wysoki poziom wydajności podczas przeprowadzania prób, elastyczne i dynamiczne podejście do klienta oraz specjalistyczną wiedzę, będącą kluczową kompetencją przedsiębiorstwa. Poszukiwanymi partnerami są głównie firmy farmaceutyczne i biotechnologiczne. Przedsiębiorstwo chce nawiązać współpracę na podstawie umowy pośrednictwa handlowego i świadczenia usług.</t>
  </si>
  <si>
    <t>An Israeli company specializes in preclinical research (biomedicine / pharmacology). Advantages include high professional level of performance for conducting trials, flexible and dynamic customizing approach, special core competence aspects etc. The targeted partners are mainly pharma and biotech companies for variety of possible cooperation types. The company is looking for commercial agency and services agreement.</t>
  </si>
  <si>
    <t>BORO20171204001</t>
  </si>
  <si>
    <t>Rumuńska firma specjalizująca się w produkcji różnego rodzaju pojemników metalowych do składowania różnych odpadów oraz selektywnego recyklingu odpadów poszukuje dystrybutorów/użytkowników końcowych z krajów UE. Firma dostarcza standardowe kontenery, jak również modele na zamówienie zgodnie z wymaganiami klientów.</t>
  </si>
  <si>
    <t>Romanian company specialized in manufacturing various types of metal containers for storage of different types of waste and for selective recycling of waste materials is looking for distributors/end users from the EU countries. The Romanian company provides standard containers, and also customized models, according to clients' demands.</t>
  </si>
  <si>
    <t>BONL20180214001</t>
  </si>
  <si>
    <t>Dutch company offers its fire retardant chemicals production line to companies that seek partner for their chemicals´ production or want to extend their portfolio with new products. Company´s fire retardant chemicals can be used for materials such as, wood, textile, natural fiber insulation and special applications. They offer a manufacturing - or outsourcing agreement for partners that want to outsource and a distribution service agreement for partners that want to extend their portfolio.</t>
  </si>
  <si>
    <t>BOUA20180227001</t>
  </si>
  <si>
    <t>Ukraińskie przedsiębiorstwo jest innowacyjną firmą inżynieryjną założoną w 2007 roku. Firma działa w zakresie automatyzacji procesów technologicznych, inteligentnych technologii pomiarowych, inteligentnych sieci elektroenergetycznych, telemetrii, telemechaniki, SCADA oraz IoT. Głównym obszarem jej działalności jest rozwój i produkcja oprogramowania i sprzętowych systemów telemetrycznych i telemechanicznych, systemów zdalnego sterowania dla obiektów przemysłowych, systemów AVL (lokalizacja pojazdu), systemów kontroli zużycia paliwa i automatycznych systemów paliwowych oraz LoRa WAN.</t>
  </si>
  <si>
    <t>Ukrainian company is an innovative engineering company established in 2007. Company’s sector activity is Automation of technological processes, Smart metering technology, Smart Grid, Telemetry, Telemechanic, SCADA, and IoT. The main company’s business dimension is the development and production of software and hardware telemetry and telemechanics systems, remote control systems for industrial facilities, AVL systems, fuel consumption control systems and automated fueling systems, and LoRa WAN.</t>
  </si>
  <si>
    <t>BOUK20180312002</t>
  </si>
  <si>
    <t>Brytyjska firma, która projektuje i produkuje akcesoria ochrony siedzeń i podłóg dla marek motoryzacyjnych na całym świecie, poszukuje teraz możliwości dalszego rozwoju na nowych rynkach i chce nawiązać współpracę z dystrybutorami w ramach umowy o świadczeniu usług dystrybucyjnych.</t>
  </si>
  <si>
    <t>UK company that has been designing and manufacturing seat and floor protection products to suit automotive brands across the globe is now looking to further grow into new markets and seeks distributors under a distribution services agreement</t>
  </si>
  <si>
    <t>BOPT20180306003</t>
  </si>
  <si>
    <t>Portugalski (Porto) projektant, producent i dostawca szerokiej gamy produktów do łazienek jest zainteresowany poszerzeniem swojego rynku zbytu poprzez nawiązanie długoterminowych partnerstw z dystrybutorami i pośrednikami handlowymi. Firma jest również zainteresowana zawarciem umów produkcyjnych z firmami europejskimi, które szukają usług szytych na miarę.</t>
  </si>
  <si>
    <t>A Portuguese designer, manufacturer and supplier of a large range of bathroom products from Porto (Portugal) is interested in widening its market by forming long-term partnerships with distributors and commercial agents. The company is also open to manufacturing agreements with European companies requiring a bespoke service.</t>
  </si>
  <si>
    <t>BODE20180104001</t>
  </si>
  <si>
    <t>Niemiecka firma działająca w zakresie relacji komunikacyjnych koncentruje się na wizualizacji fotograficznej, projektowej i architektonicznej (obrazy i wideo). MŚP realizuje estetyczne projekty modelowania 3D dla procesów, produktów i przygotowuje zestawy danych do druku 3D/frezowania CNC. Dostarczane obrazy i filmy wideo pomagają firmom w precyzyjnej interakcji z klientami. Ponadto, przyspieszają proces druku 3D i CNC. Poszukiwani są partnerzy, którzy chcą zawrzeć umowy świadczenia usług.</t>
  </si>
  <si>
    <t>A German company in the field of communication relations focusses on photographic, design, and architectural visualization (images and videos). The SME realizes aesthetical 3D modelling projects for processes, products, and prepares data sets for 3D printing/CNC milling. The delivered imaging and videos help clients to interact with their customers more precisely. Further, they accelerate the 3D printing and CNC production process. Partners are sought for service agreements.</t>
  </si>
  <si>
    <t>BOCH20180305001</t>
  </si>
  <si>
    <t>A Swiss company offers high performance cosmetic skin repair products developed in Switzerland with proven ingredients from the pharmaceutical wound healing industry that are ideal for effective, gentle healing after dermatological procedures such as permanent make-up, tattoos or laser treatment and also for skin issues such as irritation, dryness or light burns. European partners from healthcare, cosmetics, para pharmaceutical or medical fields are sought for distribution or commercial services</t>
  </si>
  <si>
    <t xml:space="preserve">07/03/2019 </t>
  </si>
  <si>
    <t>BOLT20180131001</t>
  </si>
  <si>
    <t>BOJO20171115001</t>
  </si>
  <si>
    <t>Jordańska firma produkująca różnego rodzaju wysokiej jakości wyroby cukiernicze, czekoladki i cukierki poszukuje dystrybutora lub agenta do ekspansji na rynki Europy.</t>
  </si>
  <si>
    <t>A Jordanian company producing different types of high-quality confectionery, chocolates, and any candy seeks a distributer or an agent to expand thier market to Europe.</t>
  </si>
  <si>
    <t>BOES20180222001</t>
  </si>
  <si>
    <t>A Spanish company offers highly specialized products and services in the field of electronic document and record management systems (EDRMS). It seeks all types of public or private companies in all countries that need to integrate and develop customized applications or services to modernize their processes and workflows related to the management of their knowledge base stored in their documentary or data repository. The company is interested in a service agreement.</t>
  </si>
  <si>
    <t>BOUK20180228001</t>
  </si>
  <si>
    <t>Brytyjska firma powstała w 2016 roku i wtedy też zaczęła sprzedawać w Londynie ręcznie wykonane mydła i kule do kąpieli. Obecnie jest producentem mydła i kosmetyków oraz wyrobów na zamówienie sprzedawanych pod innym markami. Przedsiębiorstwo nastawione jest na tworzenie nowych, ekscytujących produktów. Wszystkie produkty są w 100% naturalne i zostały wyprodukowane w Wielkiej Brytanii. Firma dąży do zawarcia umowy o świadczenie usług dystrybucji ze sklepami i detalistami, hotelami i uzdrowiskami.</t>
  </si>
  <si>
    <t>The UK company, was founded in 2016 and started selling handmade soaps and bath bombs in London. Today the company is a soap and cosmetic manufacturer, producer of bespoke white labelled products and always in the lookout for creating new and exciting products. All its products are 100% natural, sourced and manufactured in the UK. The company is seeking to establish a distribution service agreement with any shops and retailers, or hotels and spas.</t>
  </si>
  <si>
    <t>BOUA20180212003</t>
  </si>
  <si>
    <t>BOPT20180306002</t>
  </si>
  <si>
    <t>BOIL20171214003</t>
  </si>
  <si>
    <t>Izraelska firma produkuje i dostarcza na całym świecie gotowe tkaniny i szyte wyroby pościelowe. Usługi świadczone przez firmę obejmują projektowanie, drukowanie, wykańczanie, szycie i wysyłkę na cały świat. Przedsiębiorstwo poszukuje współpracy na podstawie umowy joint venture, świadczenia usług dystrybucji lub produkcyjnej, aby rozszerzyć swoją działalność na nowe rynki i zwiększyć sprzedaż produktów.</t>
  </si>
  <si>
    <t>An Israeli company is producing and supplying worldwide finished fabrics and fully accessorized sewn goods for home bedding fashion. The services provided by the company include design, printing, finishing, sewing and shipment worldwide. The company is looking for joint venture, distribution or manufacturing agreement, in order to be able to reach new markets, and expand its product sales.</t>
  </si>
  <si>
    <t>BOBG20180201001</t>
  </si>
  <si>
    <t>Bułgarska firma specjalizująca się w technologii wtrysku tworzyw sztucznych poszukuje nowych partnerów. W ramach umowy podwykonawstwa oferuje produkcję wyprasek z tworzyw sztucznych. Ponadto przedsiębiorstwo świadczy usługi dostawy i pakowania produkowanych wyrobów zgodnie z wymaganiami klientów. Potencjalnymi partnerami mogą być przedsiębiorstwa działające w różnych sektorach, ponieważ części produkowane przez bułgarską firmę mogą być stosowane w różnych branżach.</t>
  </si>
  <si>
    <t>Bulgarian company specialized in general plastic injection moulding is looking for new partners. The producer is offering production of moulded plastic parts under a subcontracting agreement. In addition the company provides delivering and packaging services of the manufactured goods according to the customers’ requirements. The potential partners could be companies specialised in different sectors, since the parts produced by the Bulgarian company could be applied in different fields.</t>
  </si>
  <si>
    <t>BOIT20180223001</t>
  </si>
  <si>
    <t>An Italian company, specialised in traditional cereal grinding, has developed a wide range of gluten free, egg free and dairy free products, devoted to people affected by celiac disease. The production includes flours mix, dry pasta, sweet and salty ready-to-taste products, frozen products. The company is looking for agents, importers, distributors for Commercial Agency and Distribution Services Agreement; it’s also interested in providing production services within manufacturing agreement.</t>
  </si>
  <si>
    <t>BOPT20180307002</t>
  </si>
  <si>
    <t>BOES20180124001</t>
  </si>
  <si>
    <t>Hiszpańska firma produkująca specjalne maszyny oferuje kompletne (peryferia, narzędzia, oprogramowanie, itp.), spersonalizowane rozwiązania cięcia 3D w ramach umowy produkcyjnej dla firm, które wymagają precyzyjnego, szybkiego i czystego procesu cięcia. Odpowiednie dla wszystkich sektorów i gałęzi przemysłu, maszyny doskonale dostosowują się do procesu, produktu (materiał, geometria, specyficzne cechy itp.) i wymagań (rodzaj cięcia, obsługa, automat itp.).</t>
  </si>
  <si>
    <t>Spanish company manufacturing special machinery offers complete (peripheries, tools, software, etc.), personalized 3D cutting solutions within a manufacturing agreement for companies that require a precise, fast and clean cutting process. Suitable for all types of sectors and industries, the machinery adapts perfectly to the customer's process, product (material, geometry, specific features, etc.) and requirements (type of cut, handling, robot, etc.).</t>
  </si>
  <si>
    <t>BRSE20180226001</t>
  </si>
  <si>
    <t>Szwedzka firma handlowa sprzedaje zdrowe produkty żywnościowe konsumentom. Firma zamierza zawrzeć umowę produkcyjną z producentem na suszone owoce i napary ziołowe, podobne do herbaty.</t>
  </si>
  <si>
    <t xml:space="preserve"> 
03/03/2019 </t>
  </si>
  <si>
    <t>BRUK20180302001</t>
  </si>
  <si>
    <t>Firma z Wielkiej Brytanii opracowała nowatorskie kombinacje materiałów i techniki produkcji wysoce ochronnych toreb i etui dla dziedzin takich jak sport, hobby i służby bezpieczeństwa. Firma poszukuje licencjonowanych producentów tekstyliów lub monterów, aby wykorzystali swoją opatentowaną technologię do produkcji toreb i etui. Partnerzy muszą mieć możliwość maszynowego zszywania dużych elementów o długim ramieniu, poprzez umowy produkcyjne i licencyjne.</t>
  </si>
  <si>
    <t>A UK company has developed novel material combinations and techniques for the production of highly protective bags and cases for areas such as action sports, hobbies and the security services. They are seeking to license textile manufacturers or assemblers to use their patent pending technology to produce the bags and cases. The partners must have the capability of sewing together large components with long arm sewing machines, via manufacturing and licensing agreements.</t>
  </si>
  <si>
    <t>BRSG20180217001</t>
  </si>
  <si>
    <t>Ta firma z Singapuru specjalizuje się w dystrybucji i integracji systemów bezprzewodowych i radiowych oraz świadczeniu usług wsparcia dla sektora bezpieczeństwa publicznego, górnictwa, energii odnawialnej, transportu, przemysłu morskiego, lądowego i morskiego, ropy naftowej i gazu. Firma chce poszerzyć swoją ofertę produktów i usług i poszukuje europejskich dostawców lub producentów, którzy oferują rozwiązania i produkty radiowe i bezprzewodowe za pośrednictwem umowy handlowej.</t>
  </si>
  <si>
    <t xml:space="preserve"> 
10/03/2019</t>
  </si>
  <si>
    <t>BRUK20180213002</t>
  </si>
  <si>
    <t>Firma z siedzibą w Londynie opracowuje innowacyjną technologię zabezpieczania cyberprzestrzeni za pomocą kwantowych kluczy szyfrowania. Rozwiązanie ma szereg zastosowań, w tym militarną obronę, przemysłowy Internet Rzeczy i lepsze połączenie systemu transportu dla inteligentnych miast. Firma ma zarówno możliwości rozwoju oprogramowania, jak i sprzętu, i dąży do podpisania umowy produkcyjnej z partnerem produkcyjnym zdolnym do tworzenia modułów bezpieczeństwa sprzętowego.</t>
  </si>
  <si>
    <t>BRBG20180208001</t>
  </si>
  <si>
    <t>Bułgarski startup bardzo aktywny w zakresie psychologii społecznej i coachingu społecznego poszukuje innowacyjnych technik psychoterapii, produktów, zestawów i gier / zabawek, itp. dla dobrego samopoczucia psychicznego, w miejscu pracy i życia rodzinnego. Firma oferuje swoje usługi dystrybucji na rynek bułgarski. Potencjalni poszukiwani partnerzy to firmy, zespoły badawcze, organizacje pozarządowe, indywidualni artyści i rzemieślnicy.</t>
  </si>
  <si>
    <t xml:space="preserve"> 
08/03/2019</t>
  </si>
  <si>
    <t>BRUK20180214001</t>
  </si>
  <si>
    <t>Firma z południowo-zachodniej Wielkiej Brytanii specjalizująca się w innowacyjnych, ekscentrycznych, rozwiązujących problemy, akcesoriach i prezentach związanych ze stylem życia i artykułami gospodarstwa domowego, z dużym doświadczeniem w sprzedaży detalicznej i współpracą z ekskluzywnymi domami towarowymi, wieloma zamówieniami wysyłkowymi, sklepami internetowymi i standami ulicznymi oraz sklepami z artykułami gospodarstwa domowego poszukuje nowych produktów od producentów międzynarodowych do współpracy w ramach umów dystrybucyjnych lub umów handlowych.</t>
  </si>
  <si>
    <t xml:space="preserve"> 
02/03/2019</t>
  </si>
  <si>
    <t>Hiszpańska firma, działająca jako producent farb i lakierów w dziedzinie chemii, poszukuje producenta narzędzi w Europie. Wytwórca narzędzi powinien być w stanie produkować narzędzia do malowania dostosowane do ich marki. Firma poszukuje szerokiej gamy narzędzi: szczotek, wałków malarskich, mini wałków, narzędzi do efektów dekoracyjnych, uzupełnień aplikacji, ochrony powierzchni, przygotowania powierzchni i innych.</t>
  </si>
  <si>
    <t>A Spanish company, active as painting and varnishes manufacturer in the field of chemistry, is looking for a tool manufacturer in Europe. The toolmaker should be able to produce painting tools customized with their brand.The company is looking for a wide range of tools: brushes, paint rollers, mini rollers, tools for decorative effects, application complements, area protection, surface preparation and others.</t>
  </si>
  <si>
    <t>BRES20180220004</t>
  </si>
  <si>
    <t>Hiszpański producent metalowych komponentów, akcesoriów, biżuterii i biżuterii dla luksusowego przemysłu odzieżowego poszukuje dostawców surowego mosiądzu, materiału, z którego korzystają firmy w około 95% swojej produkcji. Firma szuka umów na produkcję.</t>
  </si>
  <si>
    <t>BRPT20180205001</t>
  </si>
  <si>
    <t>Portugalskie MŚP z dziesięcioletnim doświadczeniem w analizie technicznej, projektowaniu, usługach doradczych dla użytkowników końcowych / inwestorów oraz wdrażaniu projektów w zakresie efektywności energetycznej w rolnictwie i sieciach wodociągowych poszukuje nowych innowacyjnych produktów (sprzęt kontrolny i oprogramowanie, czujniki i urządzenia pomiarowe) do dodania do swojego portfela ofert. Firma poszukuje podmiotów prywatnych do zawarcia umowy o pośrednictwo handlowe.</t>
  </si>
  <si>
    <t xml:space="preserve"> 
3/13/2019 </t>
  </si>
  <si>
    <t>Szwedzka firma produkująca zdrowe produkty spożywcze chce podpisać umowę produkcyjną z producentem, który może produkować fasolki i babeczki na bazie psyllium, dostępne w trzech różnych smakach. Frytki są bogate w białko i błonnik, są bezglutenowe, bez laktozy i kukurydzy, a także wegańskie. Szwedzka firma dostarczy receptury, ale chciałaby również, aby producent miał dostęp do dostawców różnych składników.</t>
  </si>
  <si>
    <t>A Swedish healthy food company is looking to enter into a manufacturing agreement with a manufacturer that can produce their bean and psyllium based snack chips, available in three different flavours. The chips are high in protein and fiber, are gluten, lactose and corn free, as well as vegan. The Swedish company will provide the recipes but would also like for the manufacturer to have access to suppliers of the various ingredients.</t>
  </si>
  <si>
    <t xml:space="preserve"> 
08/03/2019 </t>
  </si>
  <si>
    <t>BOFI20180209001</t>
  </si>
  <si>
    <t xml:space="preserve"> 
03/03/2019</t>
  </si>
  <si>
    <t>BOAL20180220001</t>
  </si>
  <si>
    <t xml:space="preserve"> 
29/03/2019</t>
  </si>
  <si>
    <t>BOHU20180222001</t>
  </si>
  <si>
    <t>Węgierska firma aktywna w dziedzinie badań i rozwoju, produkująca i sprzedająca swoje unikalne fototerapeutyczne urządzenie medyczne do leczenia alergicznego zapalenia błony śluzowej nosa, poszukuje dystrybutorów na całym świecie.</t>
  </si>
  <si>
    <t xml:space="preserve"> 
20/03/2019</t>
  </si>
  <si>
    <t>Litewska firma produkcyjno-handlowa, działająca w branży biopaliw i przemysłu drzewnego, poszukuje dystrybutorów, aby rozszerzyć swoją działalność. Firma oferuje produkcję i obróbkę drewna, które mogą być również dostarczane na indywidualne zamówienia.</t>
  </si>
  <si>
    <t>Rosyjska firma zajmująca się produkcją i butelkowaniem naturalnej wody mineralnej własnej marki poszukuje partnerów w innych krajach do współpracy w ramach umowy o świadczenie usług dystrybucyjnych.</t>
  </si>
  <si>
    <t xml:space="preserve"> 
27/03/2019 </t>
  </si>
  <si>
    <t>Rosyjska firma specjalizująca się w dostarczaniu surowców rolniczych (zboża i oleje) poszukuje partnera zagranicznego do współpracy biznesowej w ramach umowy o świadczenie usług dystrybucyjnych, umowy produkcyjnej lub umowy joint venture.</t>
  </si>
  <si>
    <t xml:space="preserve"> 
24/03/2019</t>
  </si>
  <si>
    <t>BOBG20171220002</t>
  </si>
  <si>
    <t>Bułgarska wiodąca wytwórnia win z produkcją 5 mln butelek rocznie, zlokalizowana w północnym regionie winiarskim Bułgarii, nad brzegiem Dunaju poszukuje nowych partnerstw z przedstawicielami handlowymi i dystrybutorami win, octu i produktów z winogron takich jak brandy.</t>
  </si>
  <si>
    <t xml:space="preserve"> 
17/03/2019</t>
  </si>
  <si>
    <t>BORU20180118008</t>
  </si>
  <si>
    <t>Rosyjska firma specjalizująca się w produkcji tektury falistej, opakowań z tektury falistej, wielowarstwowych worków papierowych, realizująca dostawy surowców (papier, klej) do worków papierowych i tektury falistej poszukuje nabywców opakowań (opakowań z tektury falistej i toreb papierowych) w krajach europejskich . Firma oferuje współpraca w ramach umowy o świadczenie usług dystrybucyjnych i umowy pośrednictwa handlowego.</t>
  </si>
  <si>
    <t xml:space="preserve"> 
16/03/2019 </t>
  </si>
  <si>
    <t>Rosyjska firma specjalizująca się w produkcji skórzanych akcesoriów z aplikacjami poszukuje partnerów za granicą w ramach umowy o świadczenie usług dystrybucyjnych.</t>
  </si>
  <si>
    <t>The Russian company is specializing in manufacturing of leather accessories with applications is looking for partners abroad under а distribution service agreement.</t>
  </si>
  <si>
    <t xml:space="preserve"> 
20/03/2019 </t>
  </si>
  <si>
    <t>Rosyjska firma specjalizująca się w produkcji narzędzi do zaciskania (takich jak stal, żeliwo, tworzywa sztuczne) i pracy artystycznej w odlewnictwie poszukuje partnerów w ramach umowy o świadczenie usług dystrybucyjnych.</t>
  </si>
  <si>
    <t xml:space="preserve"> 
29/03/2019 </t>
  </si>
  <si>
    <t>BOUA20180131003</t>
  </si>
  <si>
    <t>Ukraińska firma oferuje jednorazowe maszynki do golenia, wyprodukowane zgodnie ze ścisłymi normami jakości i zgodne z normami jednorazowych maszynek do golenia. Firma poszukuje agentów handlowych lub dystrybutorów do współpracy w ramach umowy agencyjnej lub umowy dystrybucyjnej.</t>
  </si>
  <si>
    <t>The Ukrainian company offers disposable razors, produced with strict quality standards and complied with disposable razors standards. The company is seeking for commercial agents or distributors to cooperate under commercial agency or distribution agreement.</t>
  </si>
  <si>
    <t>BOIL20180107001</t>
  </si>
  <si>
    <t>Izraelska firma specjalizująca się w eksporcie i produkcji izraelskich doskonałych daktyli oferuje swoją produkcję na rynek. Zaletą firmy jest produkcja nietypowych daktyli (takich jak Medjool) o wysokich wartościach odżywczych, soczystości, dużych rozmiarach i wspaniałym smaku. Potencjalnymi partnerami są dystrybutorzy / importerzy i przedstawiciele. Firma chciałaby współpracować z partnerami na podstawie umów dystrybucyjnych i agencyjnych.</t>
  </si>
  <si>
    <t>An Israeli company specializing in exporting &amp; producing Israeli fine dates is offering its production to the market. The company’s advantage is producing unusual dates (like Medjool) with high nutritional values, juiciness, big in size and with marvelous taste. The potential partners are distributors / importers and representatives. The company is looking for distribution services and commercial agency agreement</t>
  </si>
  <si>
    <t>BOBG20171130003</t>
  </si>
  <si>
    <t>Bułgarski producent wysokiej jakości okien, drzwi i rolet z PVC i aluminium poszukuje dystrybutorów, producentów i wyspecjalizowanych instalatorów z dobrą siecią kontaktów w branży. Firma oferuje również działania podwykonawcze.</t>
  </si>
  <si>
    <t>A Bulgarian manufacturer of high quality PVC and Aluminum windows, doors and roller shutters is looking for distributors, manufacturers and installers with a good network specialized in the industry. It offers also subcontracting activities.</t>
  </si>
  <si>
    <t>BOQA20180201001</t>
  </si>
  <si>
    <t>Firma ta jest jednym z czołowych katarskich producentów (HDPE / PP) - polietylenu / polipropylenu o wysokiej gęstości i binarnych mieszanek polietylenu / polipropylenu o niskiej gęstości (LDPE / PP). Jej produkty wytwarzane są zgodnie z surowymi normami jakości i spełniają normy bezpieczeństwa żywności. Ta firma szuka partnerów handlowych do współpracy poprzez umowę agencyjną lub umowę o świadczenie usług dystrybucyjnych.</t>
  </si>
  <si>
    <t>BOFR20180307002</t>
  </si>
  <si>
    <t>Francuska firma, która opracowała produkty hybrydowe wykorzystujące energię słoneczną i wiatrową poszukuje agentów i dystrybutorów w Europie do współpracy w zakresie umowy o świadczenie usług dystrybucji i instalacji lub umowy o pośrednictwie handlowym.</t>
  </si>
  <si>
    <t>A French company that has developed hybrid products with solar and wind energy solutions is looking for agents and distributors in Europe in the field of a distribution and installation services agreement or a commercial agency agreement.</t>
  </si>
  <si>
    <t>BOPT20180228002</t>
  </si>
  <si>
    <t>The Portuguese is specialized in the design and manufacturing of fixed pressure vessels and storage tanks. They are looking for a partner with know-how in mobile suction tanks to create and develop a new company to design, install and commercialize suction/pressure tanks for collecting and transporting residues. They want to establish a joint venture agreement.</t>
  </si>
  <si>
    <t>BOBG20171124001</t>
  </si>
  <si>
    <t>Bułgarska firma specjalizująca się w eksporcie i dystrybucji bułgarskich książek i czasopism poszukuje partnerów sprzedających do bibliotek, uczelni wyższych oraz instytutów naukowych. Firma oferuje książki i czasopisma w języku bułgarskim i angielskim oraz jest zainteresowana budowaniem partnerstwa w ramach umów o świadczenie usług dystrybucyjnych.</t>
  </si>
  <si>
    <t>BOGR20180216001</t>
  </si>
  <si>
    <t>Grecka firma z zachodniej Macedonii, zajmująca się uprawą, pakowaniem i handlem grecką górską herbatą, oregano i tymiankiem (ekologicznym i nieekologicznym), poszukuje partnerów w Europie gotowych do zawarcia umowy dystrybucyjnej w celu wejścia na rynek nowe rynki. Firma poszukuje również kupców surowców, aby zapewnić im potrzebne produkty.</t>
  </si>
  <si>
    <t>BOUA20180214004</t>
  </si>
  <si>
    <t>Ukraiński producent płyt PCV i MDF poszukuje partnerów do zorganizowania sprzedaży i rozpowszechniania swoich produktów na międzynarodowym rynku budowlanym w ramach długoterminowej umowy dystrybucyjnej.</t>
  </si>
  <si>
    <t>Ukrainian manufacturer of PVC and MDF panels is seeking for partners to arrange the sale and spread their products on the international construction market under the long-term distribution agreement.</t>
  </si>
  <si>
    <t>BOIL20180116001</t>
  </si>
  <si>
    <t>Izraelska firma specjalizująca się w wysokiej jakości innowacyjnych elementach złącznych opracowała zamek szynowy, który zastąpi obecną metodę łączenia tkaniny z metalową ramą. Zaletami są niezwykła elastyczność, gładkie przesuwanie w szynie, łatwa obsługa kątów i zakrętów, opłacalność. Zamek szynowy może mieć dowolne zastosowania w przemyśle tekstylnym, gdzie tkanina musi być połączona z metalową ramą. Firma poszukuje umów agencyjnych i usług dystrybucyjnych.</t>
  </si>
  <si>
    <t>An Israeli company specializing in high quality innovative fasteners has developed a rail zipper to replace the current method of connecting fabric to metal frame. Advantages are extraordinary flexibility, smother sliding in the rail, easy handling of angles and curves, cost-efficiency. The rail zipper can be applied anywhere in the technical textile industry where fabric needs to be connected to a metal frame. The company is looking for commercial agency and distribution services agreements.</t>
  </si>
  <si>
    <t>BOCN20180131001</t>
  </si>
  <si>
    <t>Chińska firma specjalizuje się w morskich łańcuchach kotwicznych i produkcji łańcuchów cumowniczych. Średnica produktów może wynosić od 22 do 152 mm. Obecnie chińska firma zajmuje 90% udziału w rynku krajowym. Zgodnie z rozwojem zamorskiego biznesu firma poszukuje dystrybutora morskich łańcuchów kotwicznych i łańcuchów cumowniczych na rynku UE. Potencjalna współpraca mogłaby odbywać się za pośrednictwem umowy dystrybucyjnej.</t>
  </si>
  <si>
    <t>This is a Chinese company specialized in marine anchor chains and mooring chains production. The products diameter can range from 22 to 152 mm. Currently, the Chinese company takes 90% of the domestic market share. According to their oversea business development, they are looking for distributor for marine anchor chains and mooring chains product in EU market. Potential cooperation could be via a distribution agreement.</t>
  </si>
  <si>
    <t>02/03/2019</t>
  </si>
  <si>
    <t>BOUK20180124003</t>
  </si>
  <si>
    <t>Ta londyńska firma z centralą w Singapurze montuje i udostępnia szeroki wybór produktów HVAC przygotowanych na zamówienie i jest wiodącym producentem agregatów chłodniczych w Singapurze. Firma poszukuje dystrybutorów produktów przemysłowych w Europie w ramach umowy o świadczenie usług dystrybucyjnych.</t>
  </si>
  <si>
    <t>This London-based company with headquarters in Singapore assembles and commissions a wide variety of HVAC custom-made products and is the leading producer of chillers in Singapore. They are looking for distributors of industrial products in Europe for a distribution services agreement.</t>
  </si>
  <si>
    <t>BOES20180223001</t>
  </si>
  <si>
    <t>Mała winiarnia z Galicji, zlokalizowana w Rias Baixas, w północno-zachodniej Hiszpanii, produkująca białe wino z winogron Albariña, poszukuje umowy dystrybucyjnej lub handlowej ze sklepami lub restauracjami, które oferują specjalne wina sygnowane.</t>
  </si>
  <si>
    <t>A small Galician winery located in Rias Baixas, in the Northwest of Spain, which produces white wine with Albariña grapes is looking for a distribution or commercial agreement with stores or restaurants that offer special signature wines</t>
  </si>
  <si>
    <t>BOUA20180217002</t>
  </si>
  <si>
    <t>Ta ukraińska firma z siedzibą w Kijowie poszukuje importerów i dystrybutorów detergentów. Ich produkty nie są szkodliwe dla zdrowia ludzkiego i respektują obecne międzynarodowe przepisy chemiczne. Firma chce zawrzeć umowy o świadczenie usług dystrybucyjnych, aby wejść na nowe rynki pod własną marką.</t>
  </si>
  <si>
    <t>This Kiev based Ukrainian company is looking for importers and distributors for their detergents. Their products are not harmful to the human health and respect current international chemical regulations. The company wishes to establish distribution services agreements to enter new markets under their own brand.</t>
  </si>
  <si>
    <t>BORU20180222003</t>
  </si>
  <si>
    <t>Rosyjska firma zajmująca się rozwojem i produkcją urządzeń laserowych, systemów kontroli geometrycznych do szybkiego prototypowania i skanowania 3D poszukuje partnera do współpracy w ramach umowy o świadczenie usług.</t>
  </si>
  <si>
    <t>The Russian company working in the field of development and manufacture of laser devices, geometric control systems for rapid prototyping and 3D - scan is looking for a partner for cooperation under the services agreement.</t>
  </si>
  <si>
    <t>BOCZ20180214001</t>
  </si>
  <si>
    <t>Czeska firma biotechnologiczna opracowała preparat biologiczny oparty na mikroorganizmach, który w znacznym stopniu redukuje ponad 40 gatunków grzybiczych oddziałujących na skórę lub paznokcie. Mikroorganizm, po usunięciu grzybów, znika bez efektów ubocznych. Firma wykorzystała go do opracowania zestawu kosmeceutyków, zaprojektowanych dla różnych części ciała. Obecnie firma poszukuje dystrybutorów zaopatrujących branżę medyczną i kosmetyczną w celu podpisania umów o świadczenie usług dystrybucyjnych.</t>
  </si>
  <si>
    <t>A Czech biotech company developed biological preparation based on microorganism that notably reduces more than 40 mycotic fungi affecting skin or nails. The microorganism, after reducing a fungi, it disappears without side-effects. The company utilized it in development of the set of cosmeceuticals, designed for various parts of the body. They seek distributors supplying to medicine and cosmetic industries to sign distribution services agreements.</t>
  </si>
  <si>
    <t>BOUA20180211001</t>
  </si>
  <si>
    <t>Ukraińska firma rzemieślnicza z siedzibą w Gorodence oferuje ręcznie robioną ceramiczną zastawę stołową i oraz produkty do dekoracji wnętrz. Produkty są tworzone oryginalną techniką z rzadkiej niebieskiej gliny. Firma poszukuje unijnych importerów, pośredników lub hurtowników specjalizujących się w rzemiośle do zawarcia umów o świadczenie usług dystrybucji.</t>
  </si>
  <si>
    <t>BOUK20180219001</t>
  </si>
  <si>
    <t>Ta firma z siedzibą w Wielkiej Brytanii opracowała oprogramowanie, które pomaga firmom i organizacjom przekazywać informacje i promować swoje produkty lub usługi na wyświetlaczach i ekranach dotykowych. Firma już jest obecna na rynku lokalnym oraz za granicą i chce dalej rozwijać się na poziomie międzynarodowym i w różnych sektorach. Ich oprogramowanie jest oferowane do dystrybucji i do partnerów odsprzedawców.</t>
  </si>
  <si>
    <t>This UK based company has developed software that helps businesses and organisations to get their message across and promote their products or services on display screens and touchscreens. It has a good presence already in its local market and overseas and want to expand further on the international level and in varied sectors. Its software is offered for distribution and for reseller partners.</t>
  </si>
  <si>
    <t>BOTR20180201001</t>
  </si>
  <si>
    <t>Turecka firma specjalizująca się w produkcji i dystrybucji wysokiej jakości parkietu o geometrycznych wzorach (dębowe sześciokąty, trójkąty), jodełkę oraz paneli podłogowych z drewna, kamienia i metalu poszukuje partnerów w ramach umowy o świadczenie usług dystrybucyjnych.</t>
  </si>
  <si>
    <t>A Turkish company specialized in manufacturing and distributing of high-end parquetry with geometric patterns (oak hexagons, triangles), herringbone, chevron, and floor panels from wood, stone and metal is looking for partners under a distribution services agreement.</t>
  </si>
  <si>
    <t>BOME20180212001</t>
  </si>
  <si>
    <t>Firma z Czarnogóry specjalizująca się w odlewaniu stali dla maszyn ogólnych, górniczych, budowlanych, cementowych, spopielania, hutnictwa morskiego i żelaznego oraz metalurgii nieżelaznej poszukuje dystrybutorów chcących nawiązać współpracę.</t>
  </si>
  <si>
    <t>A Montenegrin company specialized in steel casting for general machinery, mining, construction, cement, incineration, marine and ferrous and non-ferrous metallurgy is looking for distributors.</t>
  </si>
  <si>
    <t>Rosyjska firma, dobrze znany producent środków do dezynfekcji, roztworów medycznych i dla przemysłu spożywczego poszukuje dystrybutorów na terenie Unii Europejskiej.</t>
  </si>
  <si>
    <t>BORU20180215002</t>
  </si>
  <si>
    <t>Rosyjska firma specjalizująca się w dostarczaniu drewna, sklejki brzozowej, żywności (mąki, ziarno) oraz karm dla zwierząt poszukuje pośredników handlowych zagranicą.</t>
  </si>
  <si>
    <t>The Russian company specializes in supply of timber, birch plywood, agro-food (flour, grains) and animal feeds is looking for trade intermediaries in foreign countries.</t>
  </si>
  <si>
    <t>04/04/2019</t>
  </si>
  <si>
    <t>Litewska firma produkująca ręcznie tkane wyroby, takie jak szaliki i narzuty z naturalnych materiałów (jedwab, wełna, len) poszukuje dystrybutorów.</t>
  </si>
  <si>
    <t>A Lithuanian company produces hand-woven products such as scarves and throws from natural materials, like silk, wool and linen. The company is looking for partners under the distribution agreement.</t>
  </si>
  <si>
    <t>26/04/2019</t>
  </si>
  <si>
    <t>BOJP20180327001</t>
  </si>
  <si>
    <t>18/04/2019</t>
  </si>
  <si>
    <t>BOUA20180207002</t>
  </si>
  <si>
    <t>17/04/2019</t>
  </si>
  <si>
    <t>BOIT20180323002</t>
  </si>
  <si>
    <t>28/04/2019</t>
  </si>
  <si>
    <t>BOHU20160519001</t>
  </si>
  <si>
    <t>Węgierski producent profesjonalnych kosmetyków do pielęgnacji paznokci poszukuje dystrybutorów w krajach UE, Norwegii, Rosji, Ukrainie i Szwajcarii. Firma jest jednym z lokalnych liderów rynku. Firma oferuje jedynie profesjonalne kosmetyki do pielęgnacji paznokci (nie do użytku konsumenckiego), zgodne z najnowszą dyrektywą kosmetyczną. Jej produkty posiadają wpisy w CPNP - Cosmetic Products Notification Portal.</t>
  </si>
  <si>
    <t>A Hungarian manufacturer of professional nail cosmetics is looking for international distributors/commercial agents in the EU countries and in Norway, Ukraine, Russia and Switzerland. The company is located in Hungary which is one of the leader markets of professional nail cosmetics.The company offers only professional nail products (not for public use) made in the EU according to the latest Cosmetic Directives. The products are notified in CPNP (Cosmetic Products Notification Portal).</t>
  </si>
  <si>
    <t>19/04/2019</t>
  </si>
  <si>
    <t>BOJP20180328001</t>
  </si>
  <si>
    <t>Japońska firma jest pionierem z zakresu produkcji oświetlenia LED do podświetlania produktów spożywczych w supermarketach. Firma poszukuje partnerów z krajów UE, posiadających kontakty z sieciami handlowymi. Jej produkty posiadają oznaczenie CE i oferują większą jasność niż standardowe rozwiązania. Diody mogą być łączone z produkowanymi ręcznie przez firmę kolorowymi filtrami.</t>
  </si>
  <si>
    <t>BOTR20171221001</t>
  </si>
  <si>
    <t>Turecka firma produkująca systemy podgrzewania wody, pompy ciepła oraz profile aluminiowe poszukuje możliwości nawiązania współpracy z wiarygodnymi partnerami z Europy zajmującymi się pompami ciepła. Firma jest zarejestrowanym dostawcą produktów dla ONZ i oferuje przyjazne dla środowiska rozwiązania tworzone przy użyciu opatentowanych technologii. Firma poszukuje dystrybutorów.</t>
  </si>
  <si>
    <t>Turkish manufacturer of solar and water heating systems, heating pumps and aluminium profiles is looking for cooperation with reliable partners from Europe on heating pumps. As a registered UN supplier, the company offers environmentally friendly solutions with patented products. The type of partnership is considered as a distribution services agreement.</t>
  </si>
  <si>
    <t>14/04/2019</t>
  </si>
  <si>
    <t>Ukraińska firma specjalizująca się w technologiach fotowoltaicznych poszukuje dystrybutorów. Jest również zainteresowana współpracą z firmami zajmującymi się projektami rozwoju fotowoltaiki oraz firmami budowlanymi w celu zawiązania spółki joint venture lub zaoferowania usług podwykonawstwa. Firma mieści się w Kijowie.</t>
  </si>
  <si>
    <t>12/04/2019</t>
  </si>
  <si>
    <t>BOUK20180319001</t>
  </si>
  <si>
    <t>A UK manufacturer of convenient and tasty single-serve whey protein is looking for distributors and agents to grow its business overseas. They produce high-protein 30-gram sachets specifically targeting health-conscious consumers leading busy, fast-paced lives. The firm has established itself as the UK’s first personalised on-demand, high-quality protein delivery service, selling products through its website. It now wants to develop its presence via distributors or agents in Europe and beyond.</t>
  </si>
  <si>
    <t>BOAM20180214001</t>
  </si>
  <si>
    <t>Armeńska firma jest producentem nawozów organicznych. Firma zajmuje się przetwarzaniem odpadów organicznych w użyteczne i przyjazne dla środowiska produkty - organiczne nawozy, dodatki do gleby, surowiec do produkcji energii odnawialnej. Firm poszukuje dystrybutorów w krajach UE, Rosji i w Gruzji.</t>
  </si>
  <si>
    <t>13/04/2019</t>
  </si>
  <si>
    <t>BOCZ20180319001</t>
  </si>
  <si>
    <t>A small Czech company has developed a device for home energy storage. It is a single phase energy storage device containing power management ,battery pack, control, protection and communication electronic, an inverter and photovoltaic charger. The device is primarily determined for domestic usage. Commercial agency agreement and distribution services agreement for companies with distributors and installers in PV sector are sought.</t>
  </si>
  <si>
    <t>25/04/2019</t>
  </si>
  <si>
    <t>Włoska firma specjalizuje się w przetwarzaniu metalowych półproduktów i części metalowych dla branży meblarskiej. Firma oferuje szeroką gamę usług obróbki metalu oraz wykończeń elementów i chciałaby nawiązać współpracę z zagranicznymi producentami krzeseł i stołów na podstawie umowy podwykonawstwa lub produkcyjnej.</t>
  </si>
  <si>
    <t>Chorwacka firma specjalizująca się w produkcji szerokiej gamy wyposażenia statków, dźwigów przemysłowych oraz maszyn do transportu wewnętrznego poszukuje możliwości nawiązania współpracy z agentami handlowymi i dystrybutorami oraz podpisania umowy produkcyjnej.</t>
  </si>
  <si>
    <t>A Croatian company specialized in manufacturing a wide range of ship equipment, industrial cranes and machinery for internal transport is looking for commercial agency agreements, distribution services agreements, as well as manufacturing agreements.</t>
  </si>
  <si>
    <t>BOES20180319001</t>
  </si>
  <si>
    <t>Hiszpańska firma zajmująca się cyberbezpieczeństwem, posiadająca certyfikat CERT (Certified Computer Security Incident Handler) oraz własne SOC (Operacyjne Centrum Bezpieczeństwa) poszukuje partnerów handlowych w celu stworzenia międzynarodowej sieci. Firma poszukuje agentów handlowych i oferuje świadczenie usług.</t>
  </si>
  <si>
    <t>Spanish cybersecurity company with CERT (Certified Computer Security Incident Handler) certificate and its own SOC (security operations centre), is looking for commercial partners all around Europe to create a commercial network. Cooperation sought is in form of commercial agency and services agreements.</t>
  </si>
  <si>
    <t>27/04/2019</t>
  </si>
  <si>
    <t>Izraelska firma opracowała, produkuje i sprzedaje odporne na nacisk, samoprzylepne taśmy. Są używane jako rączki do siatek oraz jako taśmy drukowane i specjalne dla przemysłu. Ich zalety to wysoka jakość, atrakcyjna cena, wysoka elastyczność dostaw oraz możliwość dostosowania do potrzeb klienta. Potencjalni partnerzy - producenci opakowań, napojów, taśm z nadrukami, producentów wyrobów z włókniny. Firma poszukuje agentów handlowych, franczyzobiorców oraz dystrybutorów.</t>
  </si>
  <si>
    <t>An Israeli company develops, manufactures and markets pressure sensitive self-adhesive tapes. They are offering to market some tape types serving as carry handles, printable and special tapes for various industries. Advantages include high quality, cost-efficiency, high flexibility of delivery and customization terms. Target partners -packaging, beverages, printed tapes, non-woven producing industries. The company is looking for commercial / franchise agency and distribution services agreement</t>
  </si>
  <si>
    <t>16/04/2019</t>
  </si>
  <si>
    <t>BOBE20171120001</t>
  </si>
  <si>
    <t>Belgijska firma rozwijająca innowacyjną metodę diagnostyki in vitro (IVD) oraz urządzenia medyczne, które zwiększają dokładność testów na choroby zakaźne i onkologicznych, skuteczność testów dopingowych i na narkotyki. Firma w swojej ofercie posiada standaryzowane, dokładne testery moczu. Firma poszukuje dystrybutorów, inwestorów i oferuje licencję na swoje produkty.</t>
  </si>
  <si>
    <t>The Belgian company is an innovative developer of In Vitro Diagnostics (IVD) and medical devices that add value to the accuracy of diagnostics tests in the field of infectious diseases and oncology as well as extrapolation to sports doping control or drug testing. The company’s portfolio has an IVD for standardized and accurate first-void urine sampling. They are looking for distribution services agreement, financial agreements and license agreements.</t>
  </si>
  <si>
    <t>BOCN20180223001</t>
  </si>
  <si>
    <t>Chińska firma specjalizująca się w produkcji urządzeń do klimatyzacji działającej dzięki lewitacji magnetycznej. Produkt może być instalowany w hotelach, szpitalach, budynkach biurowych, centrach handlowych itp. Firma poszukuje dystrybutorów z krajów UE zainteresowanych takimi produktami.</t>
  </si>
  <si>
    <t>This is a Chinese company specialised in magnetic levitation air conditioning equipment manufacturing. The product can be widely used in hotels, hospitals, office buildings, shopping malls and so on. Currently, the company is expanding their business for overseas market. They are looking for distributors for the magnetic levitation air conditioning equipment in EU market. Potential cooperation could be via a distribution agreement.</t>
  </si>
  <si>
    <t>20/04/2019</t>
  </si>
  <si>
    <t>Włoska firma specjalizująca się w ręcznej produkcji stolarki okiennej i drzwiowej dla klientów prywatnych i instytucjonalnych poszukuje zagranicznych pracowni architektonicznych, studiów projektowania wnętrz i firm budowlanych w celu podpisania umowy produkcyjnej oraz dystrybutorów z całego świata.</t>
  </si>
  <si>
    <t>BOCY20171101001</t>
  </si>
  <si>
    <t>Cypryjski producent chusteczek higienicznych poszukuje agentów handlowych oraz dystrybutorów z zagranicy, zainteresowanych wprowadzeniem takich produktów na swoje lokalne rynki.</t>
  </si>
  <si>
    <t>A Cypriot manufacturing company of all kinds of hygienic paper is seeking exclusive commercial agency and distribution services agreements with companies from abroad. Potential partners should act as agents and distributors in order to represent and sell the Cypriot company’s products in their countries.</t>
  </si>
  <si>
    <t>BOES20180306001</t>
  </si>
  <si>
    <t>Hiszpańska firma specjalizująca się zajmująca się produkcją systemów dachowych wyprodukowanych z materiałów z recyklingu w nanotechnologii poszukuje dystrybutorów pokryć dachowych w krajach UE. Parametry produktu: 7.9 kg/2, nie zawiera PCV, nadaje się do recyklingu, umożliwia stworzenie dostępu do światła dziennego, bezobsługowy, odporny na ekstremalne warunki pogodowe, można po nim chodzić. Poszukiwani są instalatorzy dachów oraz firmy budowlane zajmujące się remontami i wznoszeniem nowych budynków.</t>
  </si>
  <si>
    <t>A Spanish company specialized in manufacturing of roofing system made of recycled materials and nanotechnology, is seeking roofing distributors in different EU countries. Features: light material 7.9 kg/m2, 100% PVC-free, recyclable, access to natural light where necessary, no maintenance, resistant to extreme weather conditions and easily walkable. The distributors would sell it to roofing installers and construction companies for building-refurbishment and new construction.</t>
  </si>
  <si>
    <t>BOFR20180316001</t>
  </si>
  <si>
    <t>Francuski szpital posiada doświadczenie w sekwencjonowaniu nowej generacji (NGS) w analizie surowych danych i ich interpretacji klinicznej. Dzięki dwóm, przyjaznym dla użytkownika, opracowanym przez szpital programom, placówka oferuje usługi przechowywania i analizy surowych danych oraz tworzenie z nich raportów klinicznych. Firma poszukuje laboratoriów biologii medycznej przy publicznych palcówkach zdrowia i prywatnych organizacjach, zainteresowanych takimi usługami.</t>
  </si>
  <si>
    <t>The French hospital has a strong expertise in next-generation sequencing (NGS) raw data analysis and clinical interpretation. With its two in-house developed and user-friendly softwares, the hospital offers services from storage and analysis of raw data to clinical report issuing. The hospital is looking for medical biology laboratories from public hospitals or private organizations interested in service agreements.</t>
  </si>
  <si>
    <t>BONL20180403001</t>
  </si>
  <si>
    <t>Holenderska firma z sektora MSP opracowała szybką, bezpieczną i wiarygodną platformę internetową do wynajmu oprogramowania. Firma poszukuje partnerów, którzy oferują oprogramowanie do projektowania i inżynierii oraz wtyczki do takiego oprogramowania, którzy są zainteresowani otwarciem nowych kanałów sprzedaży. Wynajem oprogramowania pozwala trafić do klientów, których nie stać na zakup takich programów i potrzebują ich sporadycznie. Firma oferuje umowę o świadczenie usług.</t>
  </si>
  <si>
    <t>A Dutch SME developed a fast, safe and reliable online portal for renting out software. The company is looking for partners that offer design and engineering software or plugins for such software to open a new sales channel for them. Software rental provides access to clients that would otherwise not be able to afford the software or clients that need certain software only temporarily. Cooperation is offered in the framework of a services agreement.</t>
  </si>
  <si>
    <t>21/04/2019</t>
  </si>
  <si>
    <t>BOIT20171229001</t>
  </si>
  <si>
    <t>Włoski start-up opracował i opatentował nową koncepcję "zielonych" bungalowów, zbudowanych wyłącznie przy użyciu naturalnych, dostępnych powszechnie materiałów, lekkich i łatwych do montażu/demontażu, zużywających mało energii i tanich. Po przetestowaniu prototypu, firma poszukuje partnerów przemysłowych z sektora budownictwa ekologicznego w celu sprzedaży licencji lub podpisania umowy agencyjnej. Firma poszukuje również inwestorów.</t>
  </si>
  <si>
    <t>An Italian start-up has developed and patented a new concept of green bungalows made exclusively of natural and locally available materials, light weight and fast to (dis)assemble, with very low energy use and costs. After a prototype has been tested, the company is looking for industrial partners in the eco-building sector for licensing the solution or for commercial agency agreements. The company is also looking for early stage investors.</t>
  </si>
  <si>
    <t>Włoski startup rozwinął i opatentował nowy rodzaj zielonych domków wykonanych tylko z naturalnych i lokalnie dostępnych materiałów, o niskiej wadze, łatwych w montażu i rozbiórce, z niskimi kosztami energii i eksploatacji. Po tym jak przetestowano prototyp, firma szuka partnerów przemysłowych w sektorze eko-budownictwa do licencjonowania rozwiązania lub do umowy komercyjnej. Firma szuka również inwestorów.</t>
  </si>
  <si>
    <t>Holenderska firma opracowała szybki, bezpieczny i godny zaufania portal internetowy do wypożyczania oprogramowania. Firma szuka partnerów, którzy oferują projektowanie i inżynierię oprogramowania lub wtyczki do takiego oprogramowania w celu uzyskania nowego kanału sprzedaży. Wypożyczanie oprogramowania daje możliwość dotarcia do klientów, których nie stać na zakup oprogramowania, lub takich którzy potrzebują specjalistycznego oprogramowania tylko czasowo. Oferowana współpraca polega na umowie usługowej.</t>
  </si>
  <si>
    <t>Francuski szpital posiada ogromną wiedzę w zakresie nowych metod odczytywania sekwencji genetycznej (NGS), analizy i interpretacji danych nieprzetworzonych i klinicznych. Dzięki swoim dwóm wewnętrznym i łatwym w użytku systemom IT, szpital oferuje przechowywanie i analizę danych nieprzetworzonych do sporządzania raportów klinicznych. Szpital szuka laboratoriów medycznych i biologicznych ze szpitali publicznych lub prywatnych lub organizacji prywatnych zainteresowanych umowami usługowymi.</t>
  </si>
  <si>
    <t>Cypryjska firma produkująca wszelkiego rodzaju papier higieniczny szuka wyłącznych agentów komercyjnych oraz usług dystrybucyjnych z firmami zagranicznymi. Potencjalny partner powinien być agentem lub dystrybutorem w celu reprezentowania i sprzedaży produktów cypryjskiej firmy w swoim kraju.</t>
  </si>
  <si>
    <t>Włoska firma specjalizuje się w produkcji okien i drzwi, ręcznie wykonywanych do wykończeń wnętrz dla klientów prywatnych i publicznych. Firma szuka zagranicą biur architektonicznych, projektowych oraz budowlanych do umów produkcyjnych oraz sprzedawców do umów dystrybucyjnych. Partnerzy mogą pochodzić z każdego kraju.</t>
  </si>
  <si>
    <t>Chińska firma specjalizuje się w produkcji lewitującego magnetycznie sprzętu do klimatyzacji. Produkt może być szeroko stosowany w hotelach, szpitalach, budynkach biurowych, centrach handlowych itd. Obecnie, firma rozszerza swoją działalność na rynki zagraniczne. Firma szuka dystrybutorów lewitującego magnetycznie sprzętu klimatyzacyjnego na rynkach UE. Potencjalna współpraca mogłaby się opierać o umowę dystrybucyjną.</t>
  </si>
  <si>
    <t>Ukraiński producent stalowych materiałów dachowych oraz pokryć dachowych, oferuje szeroką gamę materiałów do fasad lub wykończeń dachowych i szuka długoterminowych kontraktów w oparciu o umowę dystrybucyjną. Jest to jedenaście fabryk wyposażonych w wysokozautomatyzowany sprzęt wyprodukowany przez czołowe firmy z Włoch, Finlandii i Polski. Pozwala to na produkcję o różnej specyfikacji oraz geometrii precyzyjnej zgodnej z europejskimi standardami jakości.</t>
  </si>
  <si>
    <t>Ta brytyjska firma rozwinęła inteligentny autonomiczny system zmniejszający ryzyko wystąpienia powodzi, poprzez zastosowanie sensorów, algorytmów oraz oprogramowania IT. System bazuje na niewykorzystywanych właściwościach sieciowania, w celu zapobiegania lub redukcji szkód własności oraz środowiska, zanieczyszczenia, uszkodzenia powierzchni oraz innych negatywnych skutków. Firma szuka dystrybutorów posiadających dostęp do osób odpowiedzialnych za zapobieganie powodziom, którym mogliby zaoferować i zaimplementować to innowacyjne rozwiązanie.</t>
  </si>
  <si>
    <t>Mała czeska firma opracowała pierwsze oprogramowanie on-line do przeprowadzania psychodiagnozy jako kompleksowy instrument pracy psychologicznej z nastawieniem na zarządzanie zasobami ludzkimi oraz wykonywaniem pracy. Możliwe jest również testowanie wiarygodności oraz innych cech. Poszukiwana jest długoterminowa umowa usługowa z firmami/szkołami z większa liczbą pracowników, zainteresowanych oceną ich cech osobowych.</t>
  </si>
  <si>
    <t>Mała rumuńska firma zaangażowana w produkcję ziół aromatycznych, papryczek chili, produktów z chili (proszek, pasta, pasta pomidorowa), szuka możliwości rozszerzenia swojego rynku w celu wypełnienia niszy wykwintnych produktów spożywczych na zasadzie umowy dystrybucyjnej.</t>
  </si>
  <si>
    <t>24/04/2019</t>
  </si>
  <si>
    <t>Ukraińska szwalnia ulokowana w centralnym regionie Ukrainy szuka międzynarodowych partnerów, importerów, agentów do sprzedażny swoich ubrań oraz obuwia na poziomie międzynarodowym na zasadzie umowy dystrybucyjnej lub komercyjnej.</t>
  </si>
  <si>
    <t>06/04/2019</t>
  </si>
  <si>
    <t>Firma z Wielkiej Brytanii rozwinęła proste urządzenie do bezpiecznego i efektywnego usuwania zaschniętej wydzieliny z nosków dziecięcych. Szukają partnerów z doświadczeniem w sektorze produktów dla matek i dzieci do komercjalizacji tego urządzenia. Partnerstwo miałoby przyjąć formę umowy licencyjnej lub produkcyjnej.</t>
  </si>
  <si>
    <t>Włoska firma produkuje suchy bezglutenowy makaron premium w wielu rozmiarach i typach i szuka dystrybutorów i importerów w krajach europejskich.</t>
  </si>
  <si>
    <t>Firma z Armenii, z prawie 10-letnim doświadczeniem w sektorze spożywczym, oferuje napoje owocowe bez cukru z dzikich jagód słodzonych miodem i szuka długoterminowej współpracy na zasadzie umowy komercyjnej i/lub usługowej. Firma może zaoferować napoje owocowe pod własną marką lub na zlecenie.</t>
  </si>
  <si>
    <t>BOUA20180206003</t>
  </si>
  <si>
    <t>Ukraiński producent ekskluzywnych dywanów oraz ręcznie tkanych arrasów szuka partnerów do umowy dystrybucyjnej. Produkty firmy wykorzystywane są do stworzenia luksusowego designu w budynkach prywatnych oraz publicznych.</t>
  </si>
  <si>
    <t>BORO20180319002</t>
  </si>
  <si>
    <t>Rumuńska firma średnia, specjalizuje się w produkcji prefabrykowanych elementów konstrukcyjnych wykonanych z betonu i szuka partnerów w krajach UE. Rozważana jest współpraca na zasadzie umowy dystrybucyjnej. Firma może wyprodukować każdy rodzaj wzoru lub projektu i dzięki innowacyjnej technologii, firma może produkować wszelkie produkty w konkurencyjnych cenach.</t>
  </si>
  <si>
    <t>The Portuguese company creates fashion products according to sustainable principles and certification standards targeting the medium-high segment. The collections are designed entirely in house, producing 70% in-house, 10% in Portugal and 20% in Europe. The company is looking for commercial agency/distribution services agreement in countries worldwide being interested in opportunities in retail with local partners who have/want to explore retail shops in cities above 1 million inhabitants.</t>
  </si>
  <si>
    <t>Brytyjska firma oferująca fortepiany i pianina, poszukuje dystrybutorów. Biorąc pod uwagę klimat, gusta i historię Wielkiej Brytanii, firma jest w stanie oferować konkurencyjne ceny dla zarówno nowoczesnego, jak i antycznego instrumentu (pianino/fortepian), począwszy od ekonomicznych modeli dla początkujących, poprzez instrumenty koncertowe i bardziej wyrafinowane, które są dziełami sztuki. Firma chciałaby zawrzeć nowe umowy dystrybucji w celu zwiększenia sprzedaży i rozszerzenia swojej obecności na całym świecie.</t>
  </si>
  <si>
    <t>Rumuńskie przedsiębiorstwo, specjalizujące się w wytwarzaniu łączonych i skoncentrowanych pasz dla hodowli zwierząt i drobiu, poszukuje dystrybutorów gotowych reprezentować swoje produkty na rynku UE.</t>
  </si>
  <si>
    <t>A Romanian company, specialized in the production of combined and concentrated feed for animal and poultry farming, is looking for distributors willing to represent its products on the EU specific market.</t>
  </si>
  <si>
    <t>The Slovak producer of the remote bells made of wood through which the customers silently let the staff (waiters) know that they want to order or pay is looking for distributors in gastronomy/HoReCa/hospitality sectors that supply the restaurants, bars, cafes, patisseries, etc. in order to conclude distribution services agreement.</t>
  </si>
  <si>
    <t>A Cypriot manufacturing company of cleaning products (detergents for general purpose, toiletries and car wash products) is seeking partners from Europe and beyond in the frame of commercial agency and distribution services agreements. Potential partners should act as agents and/or distributors in order to represent exclusively and/or sell the Cypriot company’s products in their territories.</t>
  </si>
  <si>
    <t>The Russian company from Kaliningrad region is specializing in development and production of handmade, eco-friendly felt boots and house-shoes. The company is looking for department stores and gift shops under distribution services agreements.</t>
  </si>
  <si>
    <t>07/04/2019</t>
  </si>
  <si>
    <t>An Israeli manufacturer in the field of fragrances and treatment of harsh odours is offering innovative materials in harsh odour treatment for industrial and institutional market. Advantages over those on the market include full removal of widely spread harsh odours, in very short time, followed by spreading good smell. The targeted partners are distributors experienced in the field of fragrances / harsh smells. The company is looking for distribution services agreement</t>
  </si>
  <si>
    <t>Hiszpańska firma z sektora MŚP, ekspert w dziedzinie elektroniki i rozwoju oprogramowania, opracowała system informacji rolno-klimatycznej, aby wspierać proces decyzyjny w rolnictwie. Stacje agroklimatyczne, złożone z prostych, tanich węzłów wykrywających o minimalnych wymaganiach konserwacyjnych, wysyłają dane w czasie rzeczywistym na platformę chmurową, posiadają nieograniczoną żywotność baterii i są łatwe w instalacji, która jest zdalnie dostępna z dowolnego urządzenia. Firma poszukuje dystrybutorów.</t>
  </si>
  <si>
    <t>A Spanish SME, expert in electronics and software development, has developed an agro-climatic information system to support decision making in agriculture. The agro-climatic stations, composed of simple low-cost sensing nodes with minimal maintenance requirements, unlimited battery life, and easy installation, send data in real time to a cloud platform that is remotely accessible from any type of device. The company is looking for distributors.</t>
  </si>
  <si>
    <t>Belgijski wydawca czasopisma B2B poświęcone tematyce zrównoważonego biznesu poszukuje partnerów do utworzenia europejskiej sieci medialnej. Firma jest zainteresowana znalezieniem partnerów, którzy koncentrują się na tematach związanych z gospodarką obiegową, społeczną odpowiedzialnością biznesu (CSR), celami zrównoważonego rozwoju (SDG), środowiskiem, zrównoważoną energią, mobilnością, prawodawstwem, zmianami klimatycznymi, polityką itp. Belgijska firma chciałaby zawiązać spółkę poprzez umowę joint venture.</t>
  </si>
  <si>
    <t>Rumuńska, wspomagana komputerowo firma inżynieryjna, świadcząca wyspecjalizowane usługi związane z komputerowym testowaniem i projektowaniem dla przemysłu motoryzacyjnego, energetycznego, obronnego, medycznego i lotniczego, jest zainteresowana rozwojem swojej działalności na arenie międzynarodowej i współpracą z zagranicznymi partnerami w ramach umowy o świadczenie usług. Partnerzy są poszukiwani niezależnie od kraju pochodzenia.</t>
  </si>
  <si>
    <t>The Romanian computer-aided engineering firm, providing specialized services in the automotive, energy, defence, medical and aerospace industries, is interested in expanding its business internationally and cooperating with foreign partners under a services agreement. Partners are sought regardless of their country of origin.</t>
  </si>
  <si>
    <t>Ta włoska firma typu start-up opracowała ekologiczną metodę czyszczenia zewnętrznych powierzchni. Firma świadczy usługę we Włoszech na dużych powierzchniach (ponad 1000m2), takich jak centra handlowe, hotele, tereny przemysłowe, budynki mieszkalne oraz miejsca publiczne, takie jak parki, place miejskie i ulice. Firma poszukuje partnerów w całej Europie do umowy o pośrednictwie handlowym.</t>
  </si>
  <si>
    <t>Ukraińska firma działa w branży meblarskiej od 1993 roku. Ten ukraiński producent prezentuje szeroką gamę mebli: wygodne sofy i fotele, wygodne łóżka, krzesła, ekskluzywne meble biurowe i stylowe dodatki. Oprócz mebli domowych firma produkuje meble dla hoteli i luksusowych apartamentów. Firma, rozwijając swoją działalność, poszukuje partnerów na rynku europejskim. Firma poszukuje partnera do podpisania umowy o świadczenie usług dystrybucyjnych.</t>
  </si>
  <si>
    <t>The Ukrainian company operates in the furniture industry since 1993. This Ukrainian manufacturer presents a vast range of interior furniture: comfortable sofas and armchairs, cozy beds, chairs, exquisite cabinet furniture and stylish accessories. In addition to home furniture, the company produces furniture for hotels and luxury housing. The company is seeking partners across the European market to develop its business.</t>
  </si>
  <si>
    <t>11/04/2019</t>
  </si>
  <si>
    <t>Peruwiańska spółdzielnia, tworzona przez małych producentów włókna z andyjskich zwierząt wielbłądowatych (np. alpaki), oferuje przędze, w tym przędze przemysłowe i włókna. Spółdzielnia producentów wełny z alpaki i wigonia, mieszczących się na szczytach Andów w Peru, poszukuje dystrybutorów w Europie, na Bliskim Wschodzie i w Azji w celu budowania długoterminowych relacji.</t>
  </si>
  <si>
    <t>Rosyjska firma produkuje szeroką gamę napojów bezalkoholowych, w tym lemoniady, soki, kwas chlebowy, zimną herbatę, napoje funkcjonalne i wodę mineralną. Firma poszukuje dystrybutorów dla swoich produktów.</t>
  </si>
  <si>
    <t>The Portuguese company develops innovative solutions for two main segments: school furniture and technologies for education. The company is looking for partners under a distribution services agreement.</t>
  </si>
  <si>
    <t>Firma hiszpańska, specjalizuje się w badaniach, rozwoju i produkcji własnych mieszanek mąki, chlebów rzemieślniczych, biszkoptów, ciastek, pizzy i innych produktów piekarniczych dla osób z alergiami pokarmowymi lub nietolerancjami takimi jak gluten, laktoza, cukier lub białko mleka krowiego (CMP) i oferuje podobne właściwości organoleptyczne (smak, zapach itp.) do obecnych produktów. Firma ta poszukuje dystrybutorów na całym świecie.</t>
  </si>
  <si>
    <t>This Spanish company is focused on research, development and production of own designed mixed flours, artisan breads, biscuits, pastries, pizza and other bakery products for people with alimentary allergies or intolerances such as gluten, lactose, cow’s-milk protein (CMP) or sugar and focused on offering similar organoleptic characteristics (taste, smell, etc) than current products. The company is looking for distributors worldwide.</t>
  </si>
  <si>
    <t>Włoska firma specjalizuje się w produkcji dzianin dla marek zewnętrznych; firma jest zainteresowana umowami produkcyjnymi z zagranicznymi markami odzieżowymi. Partnerzy mogą pochodzić z dowolnego kraju.</t>
  </si>
  <si>
    <t>BOFR20180227002</t>
  </si>
  <si>
    <t>Francuska firma specjalizuje się w produkcji naturalnych suplementów żywności dla zdrowia, urody i dobrostanu. Produkty zawierają specyficzne składniki, takie jak kwasy omega 3, DHA (kwas dokozaheksaenowy), witaminy i minerały, wzmagające energię mentalną. Firma poszukuje umów usług dystrybucyjnych.</t>
  </si>
  <si>
    <t>BOFR20180406001</t>
  </si>
  <si>
    <t>Francuska firma projektuje i sprzedaje domowe meble drewniane dla dzieci i dorosłych, takie jak biurka, stoliki do kawy, półki i toaletki. To MŚP zamierza rozszerzyć swą działalność na zagranicę i poszukuje usług pośrednictwa handlowego głównie w Niemczech, Szwajcarii, Zjednoczonym Królestwie lub w krajach skandynawskich. Poszukiwani są agenci handlowi wyspecjalizowani w reprezentacji wysokiej jakości produktów dekoracyjnych i life-stylowych do zawarcia umów agencyjnych.</t>
  </si>
  <si>
    <t>BOLV20171220001</t>
  </si>
  <si>
    <t>Łotewska firma z ponad 30-letnim doświadczeniem w produkcji kontraktowej urządzeń elektronicznych i elektrycznych, poszukuje współpracy z firmami z sektorów samochodowego, telekomunikacyjnego, medycznego, militarnego i in., na bazie umów produkcji i podzlecenia.</t>
  </si>
  <si>
    <t>BOBA20180122001</t>
  </si>
  <si>
    <t>Firma z Bośni i Hercegowiny zlokalizowana na wschodzie kraju, zajmuje się obróbką twardego drewna i wyrobem półproduktów dla przemysłu meblowego i podłogowego. Głównymi produktami są deski i elementy z buczyny, dębiny i innych twardych drzew. Firma jest zainteresowana długoterminową współpracą na bazie umowy produkcji lub joint venture.</t>
  </si>
  <si>
    <t>BOBG20180316001</t>
  </si>
  <si>
    <t>Bułgarskie MŚP działa w dziedzinie aromatyzacji naturalnymi aromatami w przemyśle spożywczym. Firma oferuje przemysłową metodę, technologię i wyposażenie do aromatyzacji naturalnymi zapachami trufli produktów dla smakoszy. Główną korzyścią i innowacją jest asymilacja organicznych lotnych związków trufli przez oleje roślinne. Poszukiwany typ współpracy to umowa usług dystrybucyjnych. Docelowymi krajami mogą być Włochy, Francja, Hiszpania - liderzy w pozyskiwaniu trufli.</t>
  </si>
  <si>
    <t>Bulgarian SME company is working in the field of aromatization with natural aromas in the food industry. The company offers an industrial method, technology and equipment for aromatization with natural truffle aromas applied in the gourmet industry. The main advantage and innovation is the plant oils assimilation of truffle volatile organic compounds. The sought cooperation type is distribution services agreement. The targeted companies could be Italy, France, Spain - leaders in truffle yield.</t>
  </si>
  <si>
    <t>BOIT20170703003</t>
  </si>
  <si>
    <t>Włoska firma wyspecjalizowana w wyrobie wstępnie opiekanej lub mrożonej tradycyjnej pizzy z pieca opalanego drewnem poszukuje agentów handlowych i dystrybutorów. Firma respektuje międzynarodowe standardy produkcji.</t>
  </si>
  <si>
    <t>BOUA20180321001</t>
  </si>
  <si>
    <t>Ukraińska firma produkująca drzwi, nastawiona na wysokiej jakości wzornictwo, opracowała nową linię drzwi wewnętrznych. Firma ma wieloletnie doświadczenie i know-how w branży, oferuje szeroką gamę produktów o różnych cechach technicznych i stylach, odpowiednie dla rozwiązań wnętrz na małą i dużą skalę. Firma chce znaleźć więcej partnerów, wejść na nowe rynki i rozszerzyć istniejące. Poszukiwani są dystrybutorzy i agenci w krajach UE.</t>
  </si>
  <si>
    <t>BOES20180313002</t>
  </si>
  <si>
    <t>Hiszpańska mikro firma z Balearów specjalizująca się w handlu wysokiej jakości ziarnami kawy chce rozszerzyć działalność i poszukuje partnerów w Europie do zawarcia umów usług dystrybucyjnych.</t>
  </si>
  <si>
    <t>BORU20180220011</t>
  </si>
  <si>
    <t>Rosyjski producent i sprzedawca pełnego i oczyszczonego ziarna poszukuje producentów pasz dla zwierząt do zawarcia umów usług dystrybucyjnych.</t>
  </si>
  <si>
    <t>The Russian producer and seller of whole grain/refined grain/both is looking for a manufacturer of animal feed in for cooperation under the distribution services agreement.</t>
  </si>
  <si>
    <t>BOCY20171020001</t>
  </si>
  <si>
    <t>Cypryjska firma, jeden z największych producentów lodów na wyspie, poszukuje umów agencji handlowej oraz usług dystrybucyjnych z partnerami w Europie i poza nią. Potencjalni agenci i dystrybutorzy winni reprezentować i sprzedawać wysokiej jakości produkty cypryjskiej firmy w swoich krajach.</t>
  </si>
  <si>
    <t>The Cypriot company, which is one of the largest ice cream manufacturers in the island, is seeking commercial agency as well as distribution services agreements with companies from Europe and beyond. Potential agents and distributors from abroad should represent and sell the high quality ice cream products of the Cypriot company in their countries.</t>
  </si>
  <si>
    <t>BOUK20180313001</t>
  </si>
  <si>
    <t>Mała brytyjska firma jest specjalistą w integracji różnego typu danych, np. związanych z finansami i personelem. Pomaga organizacjom zrozumieć przyczynę i skutek w zasobach pomiarowych i wydajności, i jak lepiej planować poprawę wydajności. Poszukiwani są konsultanci oprogramowania i projektów zarządzania i zasobów ludzkich (HR) do zawarcia umów agencji handlowych.</t>
  </si>
  <si>
    <t>A small UK company is a specialist in integrating data of different types, for example financial and personnel related. It helps organisations understand the cause and effect in measuring resources and performance, and how to better plan for improved performance. Consultants in management and human resources (HR) software and projects are sought for commercial agency agreements.</t>
  </si>
  <si>
    <t>BOUA20180320001</t>
  </si>
  <si>
    <t>Ukraińska firma budowlana poszukuje partnerów do promocji i zaaranżowania sprzedaży jej produktów, szczególnie lekkich stalowych konstrukcji cienkościennych (LSTS) na bazie umowy usług dystrybucyjnych.</t>
  </si>
  <si>
    <t>The Ukrainian construction company is seeking for partners to promote and arrange the sale of their products, particularly lightweight steel thin-walled structures (LSTS), under distribution service agreement.</t>
  </si>
  <si>
    <t>BOIL20180127001</t>
  </si>
  <si>
    <t>Izraelska firma konsultingowo-szkoleniowa specjalizująca się w dziedzinie przepisów dotyczących żywności, bezpieczeństwa i jakości produktu, trosce o środowisko, poszukuje współpracy z podobnymi firmami za granicą. Firma jest zainteresowana świadczeniem usług dla partnerów planujących działanie na rynku izraelskim. Do korzyści należą możliwości stosowania innowacyjnych systemów IT do zdalnych działań konsultacyjnych i szkoleniowych. Idealnymi partnerami byliby lokalni specjaliści z branży w swoich krajach, działający na podstawie umowy agencji handlowej.</t>
  </si>
  <si>
    <t>An Israeli consulting &amp; training firm specializing in the fields of food regulation, product safety and quality, environmental care is seeking collaboration with similar companies abroad. The firm is interested to provide services to those aiming to operate in the Israeli market. Advantages include ability to use innovative IT systems for remote consulting and training activities. Ideal partners would be local specialists of the same nature in their countries, under commercial agency agreement</t>
  </si>
  <si>
    <t>BORO20180410001</t>
  </si>
  <si>
    <t>Rumuńska firma jest specjalistą w produkcji luksusowych torebek i małych wyrobów ze skóry, zwracając szczególną uwagę na detale i wykończenie. Firma dysponuje nowoczesnym zakładem i urządzeniami, pozwalającymi na produkcję wysokiej jakości wyrobów. Dla konsolidacji obecności na rynkach zagranicznych firma poszukuje partnera z kraju UE zainteresowanego umową produkcyjną.</t>
  </si>
  <si>
    <t>BOJO20180220001</t>
  </si>
  <si>
    <t>BOUK20180314001</t>
  </si>
  <si>
    <t>Brytyjska firma projektuje i produkuje meble medyczne do poprawy ergonomii i opieki nad pacjentem. Firma cieszy się dobrym wzrostem i poszukuje partnerów w Europie. Firma poszukuje umów dystrybucji ze sprzedawcami mebli medycznych w systemach opieki zdrowotnej.</t>
  </si>
  <si>
    <t>A UK company designs and manufactures medical furniture for improved ergonomics and patient care. The company is enjoying healthy growth and is now seeking partners across Europe. Distribution agreements are sought with vendors of medical furniture into healthcare systems.</t>
  </si>
  <si>
    <t>BOIT20180312004</t>
  </si>
  <si>
    <t>Włoska firma specjalizująca się w sektorze turystyki świadczy szeroki zakres usług w dziedzinie turystyki przyjazdowej oraz proponuje różne rozwiązania spotkań, kongresów i wydarzeń. Firma poszukuje partnerów zagranicznych do dalszego rozwoju swoich usług na podstawie umów agenci handlowych i umów świadczenia usług.</t>
  </si>
  <si>
    <t>BOUA20180210001</t>
  </si>
  <si>
    <t>BRDK20180322004</t>
  </si>
  <si>
    <t>BRDK20180322005</t>
  </si>
  <si>
    <t>BRFR20180403001</t>
  </si>
  <si>
    <t>BRUK20180417001</t>
  </si>
  <si>
    <t>BRAT20180223001</t>
  </si>
  <si>
    <t>A young, innovative Austrian start-up has developed three different types of pillows filled with wooden granulate of stone pine. As orders are increasing, the company is looking for a European-based manufacturing partner able to sew, broider and fill the pillows, made of merino loden, with the wooden granulate. The aim of the manufacturing agreement is to increase the number of units and reduce costs.</t>
  </si>
  <si>
    <t>BRNL20180412001</t>
  </si>
  <si>
    <t>Dutch garment manufacturing agency seeks a financial company experienced in international transactions and commercial finance (factoring). Potential partners must be able to pay at least 80% of the invoices that they send to their clients and capable to process payments in US Dollars. They offer a collaboration in the framework of a financial or service agreement.</t>
  </si>
  <si>
    <t>BRSE20180322001</t>
  </si>
  <si>
    <t>A Swedish interior designer is looking to enter into a manufacturing agreement with a supplier/manufacturer of bonded leather fabrics, also known as blended or reconstituted leather, and that in addition has the capacity to cut the fabrics according to instructions given by the designer. No sewing or other assembly will be needed.</t>
  </si>
  <si>
    <t>BRFR20180403002</t>
  </si>
  <si>
    <t>BRNL20180321001</t>
  </si>
  <si>
    <t>A Dutch start-up specialized in consumer product design has developed designed heated gloves with thermoregulation properties. The gloves can be made of different kind of fabrics such as sustainable fabrics, recycled fleece, nylon elastomer, yarn fleece and leatherette. The SME is looking for partners interested in a manufacturing agreement.</t>
  </si>
  <si>
    <t>BRBE20180314001</t>
  </si>
  <si>
    <t>The Belgian company is a commercial agency dedicated to helping innovative companies enter the Belgian market. It represents brands in cycling and green energy solutions. With extensive knowledge and connections in different distribution channels the company help foreign companies expand their business in Belgium. The company is focused on specific industries: cycling, mobility, eco-friendly solutions.</t>
  </si>
  <si>
    <t>BRNL20180327001</t>
  </si>
  <si>
    <t>Holenderskie MŚP posiadające wiedzę specjalistyczną w zakresie inżynierii mechanicznej i mechatronicznej specjalizuje się w rozwoju i realizacji systemów i instrumentów high tech. Firma poszukuje producentów prototypów zainteresowanych zawarciem umowy produkcyjnej. 3-tygodniowy okres przygotowania jest istotny dla współpracy w przyszłości.</t>
  </si>
  <si>
    <t>BRDE20180308001</t>
  </si>
  <si>
    <t>German commercial agent from the Frankfurt region specialised in the cable sector for more than 25 years seeks cooperation with copper cable manufacturers throughout Europe. The agent also offers consulting and support in negotiations with German industrial consumers and wholesalers. Due to existing experience with Spanish manufacturers from the past, these are especially welcome to enter into cooperation under a commercial agency agreement.</t>
  </si>
  <si>
    <t>BRNL20180215001</t>
  </si>
  <si>
    <t>BRCY20171017001</t>
  </si>
  <si>
    <t>A Cypriot representative company of timber is looking for companies from Europe and beyond which manufacture oriented strand board (OSB), melamine faced chipboard (MFC), veneered chipboards, and plywood. It is willing to act as an exclusive agent in the frame of commercial agency agreements in order to represent these products in the Cyprus market.</t>
  </si>
  <si>
    <t>10/04/2019</t>
  </si>
  <si>
    <t>BRSE20180329001</t>
  </si>
  <si>
    <t>Szwedzkie MŚP szuka producentów gotowych owsianek. Produkt powinien być wysokoproteinowy, posiadać niską zawartość cukru, być w pełni wegański i bez laktozowy. Poszukiwany rodzaj współpracy to umowa produkcyjna. Początkowa miesięczna ilość to 10 000 jednostek po 250 g.</t>
  </si>
  <si>
    <t>A Swedish SME is looking for a manufacturer of various kinds of ready-to-eat oatmeal. Th product is required to be high protein, low sugar, fully vegan and lactose free. The cooperation sought is a manufacturing agreement, and the initial monthly volume is 10 000 units of 250 g each.</t>
  </si>
  <si>
    <t>BRSE20180426001</t>
  </si>
  <si>
    <t>BRRU20171221022</t>
  </si>
  <si>
    <t>BRBE20180308001</t>
  </si>
  <si>
    <t>A recently established Belgian manufacturer and distributor of bed supplies, is specialized in medical sleeping supplies. They seek new, innovative products to improve sleep quality, in order to distribute them to their customers from the medical and health care sector.</t>
  </si>
  <si>
    <t>15/10/2018</t>
  </si>
  <si>
    <t>BRSK20180327001</t>
  </si>
  <si>
    <t>Słowacki sklep internetowy poszukuje dostawców tapet w państwach europejskich (zarówno producentów, jak i dystrybutorów) w ramach umowy o świadczenie usług dystrybucyjnych.</t>
  </si>
  <si>
    <t>The Slovak e-shop, targeted at general market clients in search of wallpapers, seeks quality wallpaper suppliers that can either be direct manufacturers or distributors of wallpapers. The company seeks European suppliers interested in a distribution services agreement.</t>
  </si>
  <si>
    <t>BOIT20180305001</t>
  </si>
  <si>
    <t>BOIT20180309001</t>
  </si>
  <si>
    <t>Włoska firma specjalizuje się w krawiectwie dzianin z bawełny, wełny, lepkiej, kaszmiru, jedwabiu dla mężczyzn i kobiet. Produkcja jest w 100% wykonana we Włoszech. Firma jest zainteresowana nawiązaniem kontaktu z producentem dzianin i tkalni dla podwykonawstwa. Partnerzy mogą pochodzić z dowolnego kraju Unii Europejskiej.</t>
  </si>
  <si>
    <t>The Italian company is specialized in the tailoring of knitwear in cotton, wool, viscous, cashmere, silk for men and woman. The production is 100 % made in Italy. The company is interested to get in contact with producer of knitwear and weaving factory for subcontracting. Partners can be from any European Union country.</t>
  </si>
  <si>
    <t>BOBA20180216001</t>
  </si>
  <si>
    <t xml:space="preserve">11/04/2019 </t>
  </si>
  <si>
    <t>BOBE20180213001</t>
  </si>
  <si>
    <t>BORO20180227003</t>
  </si>
  <si>
    <t>Rumuńskie MŚP produkuje ergonomiczne nosidełka dla niemowląt, plecionki i zawiesia, wykonane z organicznych tkanin. Oryginalny wygląd i większa regulowalność produktów odzwierciedlają troskę firmy o bezpieczeństwo i komfort dziecka i przewoźnika, nie pomijając potrzeby promowania produktów wyglądających stylowo w tym samym czasie. Firma poszukuje odsprzedawców na podstawie umowy agencyjnej, aby zwiększyć swoją obecność na międzynarodowych rynkach.</t>
  </si>
  <si>
    <t xml:space="preserve">
26/04/2019</t>
  </si>
  <si>
    <t>BOSG20180221001</t>
  </si>
  <si>
    <t>Singapurska firma specjalizująca się w precyzyjnej obróbce precyzyjnej, usługi produkcyjne CNC chce rozszerzyć swoje usługi produkcyjne na Europę. Firma ma bogate doświadczenie w dziedzinie inżynierii i produkcji oraz ma solidną reputację w pracy z różnymi MNC od półprzewodników, obrazowania optycznego do lotnictwa i lotnictwa zarówno w dziedzinie wojskowej, jak i handlowej w Azji. Firma poszukuje partnerów w ramach umowy produkcyjnej.</t>
  </si>
  <si>
    <t>BOUK20180403001</t>
  </si>
  <si>
    <t>Firma z siedzibą w Wielkiej Brytanii zaprojektowała i opracowała unikalne urządzenie medyczne z PCW i opaskę na głowę, która służy do wywierania nacisku na rany głowy. Jest to innowacyjna koncepcja kompresji oparta na ewakuacji powietrza z małego urządzenia, umożliwiająca ekspertowi medycznemu zapisanie historii choroby i przeprowadzenie oceny bez potrzeby użycia dodatkowej pary rąk. Poszukują agentów i dystrybutorów za pośrednictwem umów agencyjnych i / lub umów o świadczenie usług dystrybucyjnych.</t>
  </si>
  <si>
    <t>BOUK20180209001</t>
  </si>
  <si>
    <t>Wiodąca brytyjska firma opracowała szereg urządzeń do przechowywania podgrzewanych urządzeń do włosów przeznaczonych dla szerokiego zakresu zakładów, które mogą myśleć o instalowaniu lub korzystaniu z tej gamy produktów, takich jak salony fryzjerskie, siłownie / ośrodki wypoczynkowe i ośrodki wakacyjne. Firma poszukuje doświadczonych dystrybutorów, aby rozszerzyć swój rynek na całym świecie, poprzez umowę o świadczenie usług dystrybucyjnych.</t>
  </si>
  <si>
    <t>BOBE20180212001</t>
  </si>
  <si>
    <t>Belgijski ilustrator poszukuje partnerów z rozległą siecią klientów i potencjalnych klientów do reprezentowania swojej pracy. Grupa docelowa składa się z redaktorów i / lub wydawców, ale także klientów końcowych działających w branżach związanych z turystyką i dziedzictwem (hotele, muzea, sklepy z pamiątkami itp.) Lub innych klientów szukających rysunków na żądanie (agencje prasowe, miasta, gminy , centra handlowe,....). Partner powinien być zainteresowany umową o świadczenie usług lub umową agencyjną.</t>
  </si>
  <si>
    <t>A Belgian illustrator is looking for partners with an extensive network of clients and potential clients to represent his work. The target group consists in editors and/or publishers, but also endcustomers active in the tourism and heritage-oriented businesses (hotels, museums, souvenir shops,...) or other clients looking for drawings on demand (news agents, cities, municipalities, shopping centres,....). The partner should be interested in a services agreement or a commercial agency agreement.</t>
  </si>
  <si>
    <t>05/04/2019</t>
  </si>
  <si>
    <t>BOUK20180312005</t>
  </si>
  <si>
    <t>Brytyjska firma zajmująca się szkoleniami w zakresie BHP oferuje projektowanie i dostarczanie kursów na temat zdrowia i bezpieczeństwa w ekstremalnych warunkach na podstawie umowy o świadczenie usług bezpośrednio z przedsiębiorstwami sektora publicznego lub prywatnego, które wymagają, aby ich zespoły miały takie szkolenia lub organizacje reprezentujące te organizacje, które organizują szkolenia w ekstremalnych warunkach. środowiska.</t>
  </si>
  <si>
    <t>03/04/2019</t>
  </si>
  <si>
    <t>BOUK20180320002</t>
  </si>
  <si>
    <t>Brytyjska firma, która projektuje i produkuje gamę szklanych wiskozymetrów specjalizujących się w pomiarach lepkości produktów ropopochodnych, polimerów i masy celulozowej zgodnie z międzynarodowymi metodami. Zgłoszone wyniki pomiarów stanowią część certyfikowanych specyfikacji produktów na całym świecie w celu pomiaru konsystencji i lepkości oleju. Firma poszukuje dystrybutorów w sektorze naftowym i gazowym.</t>
  </si>
  <si>
    <t>The UK company that designs and produces a range of glass viscometers specialised in measuring the viscosity of petroleum products, polymers &amp; pulp in accordance with international methods. Reported results from the measurements form part of certified product specifications worldwide, to measure the consistency and viscosity of oil. The company is seeking distributors in oil and gas sectors.</t>
  </si>
  <si>
    <t>MŚP z Hiszpanii produkuje naturalne i ręcznie suszone owoce khaki. Produkcja khaki jest częściowo poświęcona rynkowi owoców, a reszta suszeniu go zgodnie z japońską tradycją. Są zainteresowani znalezieniem dystrybutorów lub agentów sprzedaży dla swojego produktu na rynku europejskim.</t>
  </si>
  <si>
    <t>SME from Spain produces natural and manual dry khaki. Its khaki production is partly dedicated to the fruit market and the rest to drying it following the Japanese tradition. They are interested in finding distributors or sales agents for its product in the European Market.</t>
  </si>
  <si>
    <t>Ukraiński instytut oferuje niedrogie dyspersje poliuretanowe do tworzenia powłok foliowych dla potencjalnych partnerów w ramach umowy o świadczenie usług dystrybucyjnych. Mogą być stosowane jako: ochronne i immunostymulujące powłoki materiału siewnego i roślin; anty-przeszczepy w celu zmniejszenia niedoborów wody i do optymalizacji procesu produkcji roślin zbożowych w warunkach suszy.</t>
  </si>
  <si>
    <t>Ukrainian institute offers low-cost film-forming water polyurethane dispersions for potential partners under distribution services agreement. It can be used as: protective and immunostimulating coatings of sowing material and plants; anti-transplants for reducing water shortages and optimizing the production process of grain crops under drought conditions.</t>
  </si>
  <si>
    <t>BOSE20180222001</t>
  </si>
  <si>
    <t>Szwedzka firma zajmująca się oprogramowaniem do fakturowania i automatyzacji zatwierdzania stron internetowych poszukuje partnerów / sprzedawców w Europie specjalizujących się w rozwiązaniach IT oraz software. Firma poszukuje umowy agencyjnej z pomocą techniczną w celu zaspokojenia potrzeb lokalnego rynku i procesu digitalizacji.</t>
  </si>
  <si>
    <t>Cypryjski wyłączny przedstawiciel greckich kosmetyków terapeutycznych i zdrowych produktów, takich jak oliwa z oliwek, poszukuje usług pośrednictwa w handlu głównie z Wielkiej Brytanii, ale także z innych krajów. Poszukuje potencjalnych partnerów do umowy agencyjnej oraz umowy o świadczenie usług dystrybucyjnych.</t>
  </si>
  <si>
    <t>A Cypriot exclusive representative of Greek therapeutic cosmetics and healthy products such as olive oil is seeking trade intermediary services mainly from the UK, but also from other countries. It is looking for potential partners for commercial agency as well as distribution services agreement.</t>
  </si>
  <si>
    <t>Cypryjska firma handlowa, która opracowuje własne formuły i projektuje wysokiej jakości higieniczne kosmetyki i suplementy diety, poszukuje pośrednictwa w obrocie gospodarczym oraz umowy o świadczenie usług dystrybucyjnych. Poszukuje agentów i dystrybutorów z Europy i spoza niej.</t>
  </si>
  <si>
    <t>A Cypriot trading company that develops its own formulas and designs high quality hygienic cosmetics and food supplements is seeking commercial agency as well as distribution services agreement. It is looking for agents and distributors from Europe and beyond in order to respectively represent and sell its products in their countries.</t>
  </si>
  <si>
    <t>BOUA20180317001</t>
  </si>
  <si>
    <t>Firma z siedzibą w Ukrainie specjalizująca się w produkcji drzwi drewnianych dla hoteli, biur, a także dla klientów indywidualnych i poszukuje pośredników oraz dystrybutorów w UE.</t>
  </si>
  <si>
    <t>A company based in Ukraine specialized in production of wooden doors for hotels, offices, as well as for individual clients is looking for trade intermediaries and distributors in the EU.</t>
  </si>
  <si>
    <t>Indyjska firma produkująca części z tworzyw sztucznych i metali zaangażowana w dostarczanie kompleksowych rozwiązań od projektowania do prototypowania, przygotowania próbek i ostatecznej produkcji części z tworzyw sztucznych, części metalowych i ich kombinacji oferuje swoje usługi jako producent partnerom w krajach europejskich w zakresie produkcji.</t>
  </si>
  <si>
    <t>Firma produkująca nasiona słonecznika do użytku w piekarnictwie, cukiernictwie i do karmy dla ptaków poszukuje zagranicznych partnerów jako pośredników handlowych, którzy działaliby jako agenci i / lub dystrybutorzy swoich produktów za granicą. Firma zainteresowana jest agendą usług dystrybucyjnych lub umową agencyjną.</t>
  </si>
  <si>
    <t>A company producing sunflower kernerls for bakery, confectionery and bird food use, is looking for foreign partners as trade intermediaries to act as agents and/ or distributors for its products abroad. The company is interested in a distibution service agremment or a commercial agency agreement.</t>
  </si>
  <si>
    <t xml:space="preserve">20/04/2019 </t>
  </si>
  <si>
    <t>Firma z siedzibą w Wielkiej Brytanii zaprojektowała i opracowała unikalne urządzenie medyczne z PVC i opaskę na głowę, która służy do wywierania nacisku na rany głowy. Jest to innowacyjna koncepcja kompresji oparta na ewakuacji powietrza z małego urządzenia, umożliwiająca ekspertowi medycznemu zapisanie historii choroby i przeprowadzenie oceny bez potrzeby użycia dodatkowej pary rąk. Poszukują agentów i dystrybutorów za pośrednictwem umów agencyjnych i / lub umów o świadczenie usług dystrybucyjnych.</t>
  </si>
  <si>
    <t>An Italian company can supply know-how and vanguard technologies in the field of food processing (i.e. milk, oil, tomato, beer, creams...) but it is also an engineering company specialized in designing and realizing partial or complete turn-key plants all over the world. With more than 130 years of experience, the company seeks manufacturing agreements all over the world with companies interested in setting up a new plant or a single production line.</t>
  </si>
  <si>
    <t>Francuska firma produkuje innowacyjne, specyficzne materiały spawalnicze i lutospawane. Specjalizują się w dostarczaniu wartościowych materiałów i posiadaniu doświadczenia w bardzo wymagających segmentach przemysłu wymagających wysokiej jakości standardów, a także specyficznych właściwości lub chemii. Szukają umów agencyjnych i usług dystrybucyjnych.</t>
  </si>
  <si>
    <t>French company manufactures innovative, specific welding and brazing consumables. They are specialised in the supply of valuable materials and experienced in very demanding industry segments requiring high quality standards, as well as specific properties or chemistry. They are looking for commercial agency and distribution services agreements.</t>
  </si>
  <si>
    <t>Rumuński producent specjalizuje się w przekształcaniu dużych rolek taśmy samoprzylepnej, niestandardowych wykrojników za pomocą procesów cięcia mechanicznego i laserowego, procesów laminowania z różnymi tworzywami sztucznymi, pianek i taśm klejących poszukuje partnerów do dystrybucji tych produktów. Jako autoryzowany konwerter produktów międzynarodowej firmy, firma stymuluje innowacje produktowe i procesowe za pomocą nowych technologii, stale rozwijając nowe produkty.</t>
  </si>
  <si>
    <t xml:space="preserve">  
25/04/2019</t>
  </si>
  <si>
    <t>Włoska firma z ponad 50-letnim doświadczeniem w pakowaniu elastycznym, specjalizująca się w drukowaniu fleksograficznym do 8 kolorów, laminowaniu i rozcinaniu folii z tworzyw sztucznych i papieru, poszukuje agentów i dystrybutorów. Firma oferuje szeroką gamę prostych lub laminowanych folii do nieskończonych zastosowań w opakowaniach żywności i innych dziedzinach, a także worki termiczne na świeże lub mrożone produkty oraz przemysłowe osłony termoizolacyjne o szerokiej uniwersalności dostosowywania.</t>
  </si>
  <si>
    <t>Niedawno utworzone belgijskie MŚP, producent i dystrybutor materiałów do spania, specjalizuje się w medycznych materiałach do spania. Firma oferuje nowe, innowacyjne produkty poprawiające komfort snu dla klientów z sektora medycznego i opieki zdrowotnej. Firma dąży do zawarcia umowy z dystrybutorami, którzy mają dobre kontakty w sektorze medycznym.</t>
  </si>
  <si>
    <t>A recently founded Belgian SME, manufacturer and distributor of bed supplies, is specialized in medical sleeping supplies. They offer new, innovative products improving the sleep comfort to customers from the medical and health care sector. The company is aiming to conclude a distribution agreement with distributors who have good contacts in the medical sector.</t>
  </si>
  <si>
    <t xml:space="preserve">
09/04/2018</t>
  </si>
  <si>
    <t>Słoweńska firma z 28-letnim doświadczeniem, wyspecjalizowana w produkcji sprężyn i elementów sprężynowych oferuje umowy podwykonawstwa i dystrybucji zagranicznym firmom zajmującym się budową maszyn, ogrzewaniem i ogrzewaniem, przemysłem elektromaszynowym i motoryzacyjnym oraz zainteresowanymi współpracą z wykwalifikowanym partnerem. Produkcja sprężyn i ich części. Sprężyny skośne. Rozciąganie sprężyn. Sprężyny skrętne. Sprężyny wykonane ze stalowej cewki.</t>
  </si>
  <si>
    <t xml:space="preserve">  
05/04/2019</t>
  </si>
  <si>
    <t>BOIL20180318001</t>
  </si>
  <si>
    <t>Założona w 1887 roku izraelska firma zajmuje się rozwojem produktów, produkcją i sprzedażą zdrowej żywności: produkty organiczne, bezcukrowe, bezglutenowe, bez laktozy i surowe. Firma poszukuje zagranicznych dystrybutorów działających w sektorze zdrowej żywności, oprócz sprzedawców detalicznych, może również produkować marki własne w ramach umowy produkcyjnej.</t>
  </si>
  <si>
    <t>An Israeli company established in 1887 is active in product development, production and sales of healthy foods: organic, sugar-free, gluten-free, lactose-free &amp; raw food products is looking for foreign food distributors active in the healthy food sector for commercial agency agreement or distribution services agreement, in addition to retailers for private label production under manufacturing agreement.</t>
  </si>
  <si>
    <t xml:space="preserve">  
17/04/2019</t>
  </si>
  <si>
    <t>BOHR20180227002</t>
  </si>
  <si>
    <t>Chorwacka firma, specjalizująca się w usługach cyfrowych, poszukuje partnerów za granicą na podstawie umowy o świadczenie usług. Firma oferuje firmom działającym w branży turystycznej kompleksowe usługi cyfrowe: tworzenie stron internetowych i aplikacji, reklamę, marketing w mediach społecznościowych oraz optymalizację stron internetowych.</t>
  </si>
  <si>
    <t>A Croatian company, specialized in digital services, is looking for partners abroad under a services agreement. The company offers complete digital services to companies operating within the tourism sector: website and application development, advertising, social media marketing and website optimization.</t>
  </si>
  <si>
    <t>BORU20180220009</t>
  </si>
  <si>
    <t>Rosyjska firma projektuje i produkuje powłoki ochronne pod własną marką. Firma opracowała innowacyjną powłokę antybakteryjną do różnych powierzchni. Powłoka zapewnia długotrwałą ochronę antybakteryjną powierzchni do 12 miesięcy. Ma szeroki zakres zastosowań przemysłowych, jest łatwa w aplikacji, jest w konkurencyjnej cenie i spełnia wymogi w zakresie ochrony środowiska. Przedsiębiorstwo chce nawiązać współpracę na podstawie umowy o świadczenie usług dystrybucyjnych.</t>
  </si>
  <si>
    <t>A Russian company is developer and manufacturer of protective coatings under its own brand. The company has developed an innovative anti-microbial coating for the treatment of various surfaces. The coating provides long-lasting antimicrobial protection of surfaces up to 12 months. It has a wide range of industrial applications; ease of use, competitive prices and meet environmental requirements. The company is ready to conclude a distribution services agreement.</t>
  </si>
  <si>
    <t>BORU20171219004</t>
  </si>
  <si>
    <t>Młoda rosyjska firma specjalizująca się w badaniach i rozwoju w dziedzinie efektywności energetycznej i pojazdów elektrycznych przyszłości poszukuje partnerów w ramach umowy o świadczenie usług dystrybucyjnych.</t>
  </si>
  <si>
    <t>A young Russian company specializing in research and development in the sphere of energy efficiency and electric vehicles of the future is looking for partners under a distribution services agreement.</t>
  </si>
  <si>
    <t>BOBG20171130002</t>
  </si>
  <si>
    <t>Bułgarska firma specjalizująca się w tworzeniu aplikacji internetowych, utrzymaniem stron internetowych, optymalizacją wyszukiwarek (SEO), rozwiązaniami mobilnymi, marketingiem cyfrowym, brandingiem itp. jest zainteresowana współpracą na podstawie umowy o świadczenie usług lub podwykonawstwa. Przedsiębiorstwo oferuje swoje usługi zarówno firmom prywatnym, jak i instytucjom publicznym na całym świecie.</t>
  </si>
  <si>
    <t>An active Bulgarian company providing, web applications development, website maintenance, search engine optimization (SEO), mobile solutions, digital marketing, branding etc. is interested in cooperation on the basis of services agreement or subcontracting. The company offers its services both to private companies and public institutions all over the world.</t>
  </si>
  <si>
    <t>BONL20180228002</t>
  </si>
  <si>
    <t>Holenderska firma, która projektuje, opracowuje i dystrybuuje wysokiej jakości grille i skrzynie paleniskowe, jest jedną z najsilniejszych marek w północno-zachodniej Europie. Firma chciałaby rozszerzyć swoją działalność w Europie i poszukuje partnerów handlowych. Przedsiębiorstwo dąży do zawarcia umowy pośrednictwa handlowego lub umowy o świadczenie usług dystrybucyjnych.</t>
  </si>
  <si>
    <t>A Dutch company who designs, develops and distributes high quality products for outdoor living like heaters barbecues and fire pits has one of the strongest brands in north-western Europe. The company would like to expand its activities in Europe and is seeking for commercial partners. The company aims at a commercial agency agreement or a distribution services agreement.</t>
  </si>
  <si>
    <t>BOUK20180321001</t>
  </si>
  <si>
    <t>Firma z siedzibą w Londynie specjalizuje się w bio-rozwiązaniach dla sektora oczyszczania ścieków. Ich opatentowana technologia pozwala na selektywne odfiltrowanie zanieczyszczeń w ściekach, zmniejszając tym samym niedobór wody i wspierając zrównoważony rozwój. Technologia ta ma szeroki zakres zastosowań i może mieć pozytywny wpływ na wiele gałęzi przemysłu, np. naftowy i gazowy, lotnictwo i przemysł zbrojeniowy. Firma poszukuje obecnie agentów handlowych, którzy są zainteresowani przetestowaniem systemu i uzyskaniem informacji zwrotnych od użytkowników.</t>
  </si>
  <si>
    <t>The London-based company specialises in bio-based solutions for the wastewater sector. Their proprietary technology can selectively filter out pollutants in wastewater, thereby reducing water stress and promoting sustainability. The technology has a wide range of applications and can positively impact many industries. For example, oil and gas; airport; and military. The company is currently looking for commercial agents who are interested in testing the system and provide user feedback.</t>
  </si>
  <si>
    <t>BOHR20180220001</t>
  </si>
  <si>
    <t>Croatian company specialised in production of ecological cleaning products and detergents based on natural ingredients is looking for distributors of its products. All products are biodegradable, non-cancerous and non-toxic for water and other natural resources.</t>
  </si>
  <si>
    <t xml:space="preserve">18/04/2019 </t>
  </si>
  <si>
    <t>BOES20180201001</t>
  </si>
  <si>
    <t>BOES20170907001</t>
  </si>
  <si>
    <t>Hiszpańska firma edukacyjna oferuje innym instytucjom edukacyjnym, uniwersytetom, szkołom językowym lub akademiom szereg internetowych pakietów szkoleniowych, kursy hiszpańskiego jako języka obcego, kompatybilnych z dowolnym systemem LMS (Learning Management System). Współpraca oferowana jest na podstawie umowy licencyjnej.</t>
  </si>
  <si>
    <t>A Spanish educational company is offering a range of online training packages, Spanish courses as a foreign language, compatible with any LMS (Learning Management System), to other educational institutions, universities, language schools or academies, under a license agreement</t>
  </si>
  <si>
    <t>BODE20180213002</t>
  </si>
  <si>
    <t>Młode niemieckie MŚP opracowało napęd elektryczny, który pasuje do większości rowerów dostępnych na rynku bez konieczności modyfikacji roweru. Przedsiębiorstwo jest zainteresowane długoterminową współpracą z partnerami europejskimi w celu dalszego rozwoju działalności handlowej poprzez umowę o świadczenie usług dystrybucyjnych i/lub umowę pośrednictwa handlowego.</t>
  </si>
  <si>
    <t>A young German SME has developed an electric drive, which fits to most bicycles on the market without any needed adaption of the bicycle. The company is interested in long-term partnerships with European partners to further develop their sales activities via a distribution services agreement and/or a commercial agency agreement.</t>
  </si>
  <si>
    <t>BOUA20180314001</t>
  </si>
  <si>
    <t>Ukraiński producent z wieloletnim doświadczeniem w uprawie roślin leczniczych i produkcji fito-herbat poszukuje partnera do umowy joint venture w zakresie fitopreparatów (herbaty ziołowe, nalewki, balsamy, maści, olejki eteryczne). Przedsiębiorstwo ma nadzieję, że partner będzie w stanie pomóc we wpajaniu zasad Dobrej Praktyki Produkcyjnej w branży farmaceutycznej.</t>
  </si>
  <si>
    <t>The Ukrainian manufacturer, with many years of experience in growing medicinal plants and producing phyto-teas, is looking for a partner for the joint venture agreement of phytopreparations (herbal teas, tinctures, balms, ointments, essential oils).The company is hoping that the partner would be able to help instil pharmaceutical Good Manufacturing Practice disciplines and conditions.</t>
  </si>
  <si>
    <t xml:space="preserve">24/04/2019 </t>
  </si>
  <si>
    <t>BOPT20180308001</t>
  </si>
  <si>
    <t>Portugalska firma produkująca koncentraty soków owocowych (bzu czarnego, jabłkowego, gruszkowego i z białych winogron) oraz aromaty (jabłkowy, gruszkowy i bzu czarnego) poszukuje nowych dystrybutorów lub pośredników handlowych. Produkt dostarczany jest w ilościach hurtowych na podstawie umowy pośrednictwa handlowego lub o świadczenie usług dystrybucyjnych. Firma poszukuje również partnerów badawczo-rozwojowych do badań (umowa joint venture) nad nowymi produktami/procesami poprawy jakości.</t>
  </si>
  <si>
    <t>Portuguese company that produces fruit juices concentrates (elderberry, apple, pear and white grape) as well as aromas (apple, pear and elderberry) is seeking new distributors or commercial agents. The product is supplied in bulk and is subject to a commercial agency agreement or distribution services agreement. The company is also looking for R&amp;D partners for research (joint venture agreement) in relation to new products / quality improvement processes.</t>
  </si>
  <si>
    <t>BOSI20180212001</t>
  </si>
  <si>
    <t>Słoweńska firma produkuje domki do zabawy dla dzieci z naturalnych materiałów. Konstrukcja domku może być dostosowana do oczekiwań klienta, dzięki czemu produkt zapewnia kreatywną, beztroską zabawę, wspiera rozwój wyobraźni dziecka, a także zachęca do aktywności ruchowej. Przedsiębiorstwo jest zainteresowane zawarciem umów dystrybucyjnych z przedstawicielami na całym świecie.</t>
  </si>
  <si>
    <t>A Slovenian company is producing children’s playhouses made of natural materials. Through possibilities of customized construction they offer creative carefree play and help develop the child’s imagination as well as encourage physical movement. The company is looking for distribution agreements worldwide.</t>
  </si>
  <si>
    <t>BOUK20180125001</t>
  </si>
  <si>
    <t>Brytyjska firma działająca w obszarze public relations (PR) w zakresie komunikacji i wsparcia marketingowego oferuje obecnie szeroki zakres usług dla firm międzynarodowych. Usługi obejmują kampanie media relations, zaangażowanie interesariuszy dzięki ich lokalnej wiedzy i doświadczeniu na rynku brytyjskim, tworzenie treści na zamówienie i zarządzanie wydarzeniami. Na podstawie umowy o świadczeniu usług przedsiębiorstwo oferuje swoje usługi międzynarodowym firmom, które są zainteresowane wejściem na rynek brytyjski.</t>
  </si>
  <si>
    <t>UK company operating in the field of public relations (PR) communication and marketing support is currently offering a wide range of services for international companies. Services include media relations campaigns, stakeholder engagement thanks to their local knowledge and expertise of the UK market, bespoke content creation and event management. This company is looking to offer its services to international companies that are interested in entering the UK market under a services agreement.</t>
  </si>
  <si>
    <t>BOHR20180227001</t>
  </si>
  <si>
    <t>Chorwacka firma, działająca w branży mody, oferuje swoją unikalną odzież dla kobiet w ramach umowy o świadczeniu usług dystrybucji. Przedsiębiorstwo oferuje sukienki, spódnice, bluzki, kurtki, płaszcze typu trencz, sukienki i płaszcze ślubne, wszystkie ozdobione falbankami - znakiem rozpoznawczym projektanta.</t>
  </si>
  <si>
    <t>A Croatian company, active in the fashion industry, is offering its unique clothing items for women under the distribution services agreement. The clothing items include dresses, skirts, blouses, jackets, trench coats, wedding dresses and coats, all adorned with designer’s signature frills.</t>
  </si>
  <si>
    <t>BONL20180221001</t>
  </si>
  <si>
    <t>Holenderska organizacja specjalizuje się w badaniach nad energią odnawialną i zasobami ekologicznymi i oferuje możliwość przetestowania zasobów odnawialnych i rozwiązań w zakresie technologii inteligentnych sieci na swoim stanowisku badawczym. Plac badawczy jest odpowiedni dla niekomercyjnych prototypów nowych lub zaadaptowanych technologii i zawiera całą niezbędną infrastrukturę. Organizacja chciałaby rozwinąć swoją działalność w Europie i poszukuje możliwości współpracy na podstawie umowy o świadczenie usług lub umowy outsourcingu.</t>
  </si>
  <si>
    <t>A Dutch organisation is specialized in applied research on renewable energy and green resources and offers opportunities to test renewable resources and smart grid technology solutions on its test site. The test site is suitable for non-commercial prototypes of new or adapted technologies and includes all required infrastructure. The organisation would like to roll out their business in Europe and is looking for collaboration. Service or outsourcing agreements are envisioned.</t>
  </si>
  <si>
    <t>BOSE20170222001</t>
  </si>
  <si>
    <t>Szwedzkie przedsiębiorstwo opracowało i produkuje drukarkę 3D, która obecnie jest jedną z największych na świecie, z możliwością drukowania produktów o rozmiarach do 2,5x1,5x1,5m. Dzięki zastosowaniu technologii Fused Granular Fabrication (FGF) drukarka stosuje granulaty, co umożliwia wykorzystanie szerokiej gamy tworzyw sztucznych przy znacznie niższych kosztach. Maksymalna wydajność wynosi 35 kg na godzinę. Dzięki wymiennym głowicom wytłaczarek drukarka 3D może pracować w różnych rozdzielczościach. Obecnie na całym świecie poszukuje się dodatkowych partnerów dystrybucyjnych.</t>
  </si>
  <si>
    <t>A Swedish company has developed and is producing a 3D printer which today is one of the world's largest with the capacity to print products up to 2,5x1,5x1,5m. By using Fused Granular Fabrication (FGF) the printer use granulates allowing a wide variety of plastics to be used at significant lower costs. The maximum output is 35 kg per hour. Different resolutions are possible as the 3D printer is using removable extruder heads. Now additional distribution partners are sought worldwide.</t>
  </si>
  <si>
    <t>BODE20180219001</t>
  </si>
  <si>
    <t>Niemiecki klient EdTech oferuje zdalnie sterowane w chmurze "laboratorium" z w pełni zautomatyzowanym robotem (RaaS), które umożliwia eksperymentowanie z dowolnego miejsca przez Internet. Eksperymenty są kontrolowane za pomocą opartej na oprogramowaniu platformy szkoleniowej dla przedsiębiorstw, która ułatwia zarządzanie, dostarczanie i pomiar korporacyjnych programów eLearning. Rozwiązanie skierowane jest do MŚP oraz organizacji edukacyjnych/rządowych. Poszukiwani są partnerzy w oparciu o umowy licencyjne, pośrednictwa handlowego lub świadczenie usług dystrybucyjnych.</t>
  </si>
  <si>
    <t>A German EdTech client offers a cloud controlled remote “lab” with a fully automated Robot (RaaS) that enables to experiment from anywhere via Internet. The experiments are controlled with a software-based enterprise-training platform that eases management, delivery, and measurement of organisation’s corporate eLearning programs. The solution is addressed to SME and educational/governmental organisations. Partners are sought for license, commercial agency or distribution services agreements.</t>
  </si>
  <si>
    <t xml:space="preserve">03/04/2019 </t>
  </si>
  <si>
    <t>BRTR20180417003</t>
  </si>
  <si>
    <t>Turecka firma zajmująca się produkcją oraz dystrybucją środków czyszczących oraz kosmetycznych poszukuje partnerów chcących eksportować ww. produkty. Współpraca miałaby opierać się o umowę o świadczenie usług dystrybucji.</t>
  </si>
  <si>
    <t>A Turkish company, manufacturing and distributing cleaning and cosmetics products is looking for partners who may export nanotechnology cleaning products with distribution services agreement.</t>
  </si>
  <si>
    <t>BRUK20180330001</t>
  </si>
  <si>
    <t>Brytyjska firma zajmująca się projektowaniem opakowań na żywność poszukuje firm produkcyjnych, które byłyby w stanie produkować duże, przenośne pudełka na kawę. Współpraca miałaby opierać się o umowę outsourcingową.</t>
  </si>
  <si>
    <t>UK food packaging design company is looking to establish an outsourcing agreement with a manufacturing company who could produce a large take away coffee box.</t>
  </si>
  <si>
    <t>14/04/2018</t>
  </si>
  <si>
    <t>BRUK20180220001</t>
  </si>
  <si>
    <t>Brytyjska firma poszukuje partnera do produkcji wyrobów dzianinowych wykorzystującego ich własne zasoby - włókna, przędze. Współpraca miałaby opierać się o kontrakt na produkcję, a także umowę outsourcingową lub umowę podwykonawstwa.</t>
  </si>
  <si>
    <t>This UK company seek to find a manufacturing partner in Europe to produce a range of knitwear using either their own yarns or yarns supplied by the successful partner. Options for potential manufacturing contracts include outsourcing or subcontracting agreements.</t>
  </si>
  <si>
    <t>BRTR20180418001</t>
  </si>
  <si>
    <t>Turecka firma oferuje innowacyjne rozwiązania dla szpitali poprzeez dostarczanie udoskonalonych produktów w sektorze medycznym. Firma potrzebuje cerfyfikowanego (CE) urządzenia do neurotrombektomii. Firma poszukuje nowych dostawców, z którymi współpraca opierać miałby się na umowie dystrybucji lub umowie agencyjnej.</t>
  </si>
  <si>
    <t>The Turkish company offering innovative solutions to hospitals by providing enhanced products in the medical sector. The company needs CE certificated mechanical neurothrombectomy device. They are looking for new suppliers through distributorship or agency agreement.</t>
  </si>
  <si>
    <t>BRIL20180205001</t>
  </si>
  <si>
    <t>Izraelska firma specjalizuje się w imporcie oryginalnych oraz zastępczych części do samochodów osobowych, ciężarowych oraz busów/autobusów. Firma zajmuje się dystrybucją importowanych produktów i poszukuje eksporterów/dealerów określonych produktów. Preferowani są partnerzy, którzy mogą wystawić świadectwo przewozowe EUR 1. Współpraca miałaby się odbywać w oparciu o umowę dystrybucji.</t>
  </si>
  <si>
    <t>BRUK20170907001</t>
  </si>
  <si>
    <t>BRQA20180423001</t>
  </si>
  <si>
    <t>Katarska firma zajmująca się handlem wyrobami medycznymi prowadzi swą działalność w następujących obszarach: chirurgia, pediatria, położnictwo i ginekologia, anestezjologia, kontrola infekcji/zakażeń, kontrola atmosfery i materiałów eksploatacyjnych. Firma poszukuje dystrybutorów do poszerzenia portfolio.</t>
  </si>
  <si>
    <t>This Qatari based medical devices trading company is already working in the following areas: (surgery, anesthesia, Ob/Gyn (obstetrics and gynecology) paediatrics, infection control, atmosphere control &amp; consumables. The company is looking to expand its established medical devices dealership portfolio in Qatar. A cooperation based on the distribution service agreement is considered.</t>
  </si>
  <si>
    <t>BRSE20180316001</t>
  </si>
  <si>
    <t>Szwedzka firma biotechnologiczna poszukuje partnera produkcyjnego specjalizującego się w pakowaniu produktów. Zadaniem partnera byłaby współprodukcja płynnej żywności, a także zakańczanie procesu pakowania produktów. Partner powinien mieć możliwość obsługi mniejszych partii (mniej niż 1 000 litrów), mieć możliwość aseptycznego napełniania, pasteryzacji, procesu UHT (Ultra-High-Temperature) processing, a także posiadać certyfikację BRC (lub podobną).</t>
  </si>
  <si>
    <t>A Swedish biotech company is looking to enter into a manufacturing agreement with a co-packer that can produce their food based liquid shots as well as complete the packaging of the product. The co-packer needs to be able to handle smaller batches (less than 1,000 liter), offer aseptic filling, pasteurization, and/or UHT (ultra-high-temperature) processing, and be BRC (British Retail Consortium)-certified or similar.</t>
  </si>
  <si>
    <t>BRUK20180405001</t>
  </si>
  <si>
    <t>BRDK20180322003</t>
  </si>
  <si>
    <t>BRFI20180417001</t>
  </si>
  <si>
    <t>A small Finnish design company offering home decoration and gift products is looking to enter into a manufacturing agreement with a manufacturer of hometextile products that has access to digital printing of natural fabrics, preferably ecological fabrics and is located in the European Union.</t>
  </si>
  <si>
    <t>BRDK20180320001</t>
  </si>
  <si>
    <t>BRUK20180208001</t>
  </si>
  <si>
    <t>Brytyjska grupa medyczna poszukuje nowych partnerów, w celu poszerzania oferty urządzeń medycznych, chirurgicznych, naukowych oraz szpitalnych. Współpraca miałaby opierać się o umowę dystrybucji, świadczenia usług lub umowę agencyjną.</t>
  </si>
  <si>
    <t>This UK medical group is seeking new partners to complement and expand its portfolio of medical, surgical, scientific and hospital devices and consumables, by entering into a commercial agency agreement and/or distribution service agreement with interested parties.</t>
  </si>
  <si>
    <t>BRPT20180319002</t>
  </si>
  <si>
    <t>BRFR20180316001</t>
  </si>
  <si>
    <t>Francuski importer artykułów świątecznych poszukuje produktów dekoracyjnych przeznaczanych na przyjęcia i imprezy. Firma zainteresowana jest zawarciem umów z producentami artykułów ze szkła, tkaniny, papieru, drewna i styropianu.</t>
  </si>
  <si>
    <t>A French importer of festive items is looking for decoration products for events and parties. It is interested in manufacturing agreements with manufacturers of items in glass, fabric, paper, wood or polystyrene.</t>
  </si>
  <si>
    <t>BRFR20180327001</t>
  </si>
  <si>
    <t>BOES20180316001</t>
  </si>
  <si>
    <t>BOPT20180307001</t>
  </si>
  <si>
    <t>Portugalska firma pochodząca z regionu Lizbony, będąca producentem i eksporterem wina, poszukuje agenta/dystrybutora produktów winiarskich. Firma potrzebuje partnera, który posiada niezbędną wiedzę na temat specyfiki rynku i sektora winiarskiego. Firma oferuje współpracę w oparciu o umowę agencyjną/świadczenia usług.</t>
  </si>
  <si>
    <t>A Portuguese company which is a big wine producer and exporter of Portugal, based on Lisbon region, is looking for agent/distributor for wine products. The company needs a partner who has the necessary knowledge/expertise of specific market and sector (of wines). The company offer Commercial agency agreement / Distribution services agreement.</t>
  </si>
  <si>
    <t>04/04/2018</t>
  </si>
  <si>
    <t>BOBG20180216001</t>
  </si>
  <si>
    <t>Bułgarska firma jest obecna na rynku zabawek od 1999 roku. W 2008 rozpoczęła własną produkcję różnego rodzaju miękkich zabawek i pamiątek. Zabawki produkowane są w zgodności z europejską normą EN71 dotyczącą bezpieczeństwa zabawek. Firma oferuje swoje produkty w ramach umowy o świadczenie usług dystrybucji. Ponadto firma poszukuje partnerów poszukujących markowych pamiątek i zabawek wykorzystywanych w kampaniach promocyjnych.</t>
  </si>
  <si>
    <t>BOGE20180411001</t>
  </si>
  <si>
    <t>Gruzińska firma produkująca ręcznie robione organiczne zabawki dla niemowląt i małych dzieci, jest gotowa rozpocząć współpracę z europejskimi butikami na produkty podobne (ręcznie robione, organiczne, muzyczne zabawki). Zabawki produkowane są z materiałów antyalergicznych. Firma jest gotowa dostarczać na zamówienie produkty do partnerów głównie z Niemiec, Francji, Polski i Danii.</t>
  </si>
  <si>
    <t>BORU20171116004</t>
  </si>
  <si>
    <t>BOUK20180329002</t>
  </si>
  <si>
    <t>Brytyjski projektant i producent szerokiej gamy wysokiej jakości opakowań na prezenty, pudełek i pojemników na butelki dla piw rzemieślniczych, cydrowych i oraz innych spożywczych poszukuje możliwości za granicą, aby rozwijać sprzedaż na tych rozwijających się rynkach. Firma dąży do rozszerzenia swojej działalności na całym świecie poprzez umowy dystrybucyjne lub agencyjne z partnerami, którzy mają sieć istniejących kontaktów w sektorze żywności i napojów.</t>
  </si>
  <si>
    <t>BORO20180217001</t>
  </si>
  <si>
    <t>Firma rumuńska specjalizuje się w cięciu laserowym w zakresie formowania wtryskowego wyrobów włókienniczych, tworzyw sztucznych i szytych na miarę produktów opakowaniowych. Oferuje szeroki asortyment artykułów z tworzyw sztucznych i tekstyliów dla branży motoryzacyjnej, bankowej, modowej, budowlanej, towarowej i kurierskiej, skarbowej, spożywczej i innych. Firma poszukuje usług dystrybucyjnych lub umów o podwykonawstwo, aby produkować produkty opakowaniowe z tworzyw sztucznych lub do szycia na zamówienie klienta.</t>
  </si>
  <si>
    <t>A Romanian company is specialized in laser cutting for textile, plastic injection molding and tailor made sewing packaging products. They offers a various range of plastic and textile items for automotive, banks, fashion, construction industry, freight and courier services, treasury, food industry and others. The company is looking for distribution services or subcontracting agreements to produce tailor made plastic or sewing packaging products on customer demand.</t>
  </si>
  <si>
    <t>BORS20180123001</t>
  </si>
  <si>
    <t>Serbska firma specjalizująca się w produkcji akcesoriów tekstylnych dla niemowląt opracowała innowacyjny produkt: pokrowiec na butelkę dla niemowląt. Pokrowiec na butelkę dla niemowląt oferuje nowe i innowacyjne podejście dzięki zastosowaniu naturalnego wosku pszczelego jako izolatora. Ze względu na wyjątkową charakterystykę wosku pszczelego, ciepła butelka wewnątrz pokrowca uwalnia naturalny zapach miodu z naturalnym efektem relaksacji. Firma poszukuje partnerów do umowy o pośrednictwo handlowe i umowy o świadczenie usług dystrybucyjnych.</t>
  </si>
  <si>
    <t>A Serbian company specialised in baby textile accessories has developed an innovative product: a baby bottle tote. The baby bottle tote offers a new and innovative approach thanks to the use of natural beeswax as an insulator. Due to the beeswax unique characteristics, the warm bottle inside the bottle tote releases natural honey scent with natural relaxation effect. The company is looking for partners for commercial agency agreement and distribution services agreement.</t>
  </si>
  <si>
    <t>BONL20180308001</t>
  </si>
  <si>
    <t>Holenderskie MŚP od 1963 roku działające w obszarze transportu towarowego drogą powietrzną, lądową i morską poszukuje nowych partnerów biznesowych, najlepiej w regionie (wschodnim) europejskim, afrykańskim i azjatyckim. Firma oferuje pełny pakiet usług. Oznacza to, że ich działalność biznesowa obejmuje szeroki zakres usług logistycznych. Na przykład mogą zapewnić odprawę celną, tymczasowe magazynowanie i spedycję. Proponowany rodzaj współpracy to umowa o świadczenie usług.</t>
  </si>
  <si>
    <t>A Dutch SME since 1963 active in the field of freight transport by air, road and sea is looking for new business partners, preferably in the (Eastern) European, African and Asian regions. The company offers a full service package. This means that their business operation covers a wide range of logistic services. For instance they can provide customs clearance, temporary stocking and freight forwarding. The proposed type of co-operation is a services agreement.</t>
  </si>
  <si>
    <t>BOPT20180329001</t>
  </si>
  <si>
    <t>Portugalska firma z Guarda produkuje wędliny i zajmuje się produkcją kiełbas (różnych rodzajów), wędzonych kiełbas i szynek. Firma wykorzystuje doskonałej jakości mięso wieprzowe, drobiowe i jagnięce oraz inne wybrane składniki. Wędliny są bardzo smaczne i tradycyjnie wędzone. Firma poszukuje partnerów handlowych w Europie i Azji Wschodniej, zdolnych do dystrybucji produktów wędliniarskich.</t>
  </si>
  <si>
    <t>Portuguese company located in Guarda manufactures charcuterie and is active in the production of sausages (different types), smoked sausages and hams. The company uses extra quality pork, poultry and lamb meat and other selected ingredients. The charcuterie is very tasty and traditionally smoked. The company is looking for trading partners in Europe and Eastern Asia, able to distribute the charcuterie products.</t>
  </si>
  <si>
    <t>BOES20180306007</t>
  </si>
  <si>
    <t>Ta hiszpańska firma produkuje i dystrybuuje szeroką gamę farb, odpowiednich dla każdego rodzaju powierzchni. W ich ofercie znajdują się specjalistyczne produkty o wartości dodanej, takie jak farby izolujące do powierzchni z korka, przyjazne dla środowiska rozwiązanie izolacyjne. Firma poszukuje hurtowników / dystrybutorów farb i rozwiązań izolacyjnych w krajach europejskich. Miałyby one być sprzedawane detalicznym materiałom budowlanym i sklepom z farbami lub profesjonalistom w branży budowlanej / dekoracyjnej.</t>
  </si>
  <si>
    <t>This Spanish company manufactures and distributes a wide range of paints, suitable for any kind of surface. Among them, they are specialists in the field of added value products, such as insulating projected cork, an eco-friendly insulating solution. They are looking for wholesalers/distributors of paints and insulation solutions in European countries. These would on sell to retail building materials and paints shops or professionals in the building/decoration sector.</t>
  </si>
  <si>
    <t>BOIT20180412001</t>
  </si>
  <si>
    <t>Mały włoski wytwórca świeżych makaronów (NACE 10.7.3) poszukuje dystrybutorów i importerów wysokiej jakości żywności w Europie, Stanach Zjednoczonych, Chinach i Rosji, aby aktywować umowy o świadczenie usług dystrybucji. Producent poszukuje również innych producentów do współpracy w UE, USA, Chinach i Rosji w ramach umów finansowych lub umów joint venture.</t>
  </si>
  <si>
    <t>A small Italian fresh pasta workshop (NACE 10.7.3) looks for distributors and importers of high-quality foods in Europe, USA, China and Russia, to activate distribution services agreements. The workshop also seeks partners for creation of other production workshops in the EU, US, China and Russia, through financial or joint venture agreements.</t>
  </si>
  <si>
    <t>BOSE20180308001</t>
  </si>
  <si>
    <t>Szwedzka firma specjalizująca się w produktach do analizy jonów obecnie poszukuje umów o świadczenie usług dystrybucji z dystrybutorami i producentami przyrządów do wysokosprawnej chromatografii cieczowej (HPLC) i chromatografii jonowej (IC), którzy chcą poprawić i poszerzyć swoją ofertę dla klientów w dziedzinie chromatografii jonowej poprzez dodanie do swojego portfolio produktów supresora membranowego chemicznego firmy i automatycznego regeneratora supresorów.</t>
  </si>
  <si>
    <t>BOSG20180312001</t>
  </si>
  <si>
    <t>Firma z Singapuru posiadająca certyfikat ISO 9001: 2015 oraz ISO 13485: 2016. chce zapewnić usługi w zakresie tłumaczeń medycznych i rejestracji produktów firmom farmaceutycznym, producentom urządzeń medycznych, organizacjom badawczym, laboratoriom, specjalistom logistyki medycznej i profesjonalnym firmom usługowym z Europy za pośrednictwem umowy o świadczenie usług.</t>
  </si>
  <si>
    <t>This Singapore company is an ISO 9001:2015 and ISO 13485:2016 certified company. Based in Singapore this company is looking to provide medical translation and product registration services to pharmaceutical companies, medical device manufacturers, clinical research organizations, laboratories, medical logistics specialists, and professional services firms from Europe through a services agreement.</t>
  </si>
  <si>
    <t>BOIL20180117004</t>
  </si>
  <si>
    <t>Izraelska firma z ponad 38-letnim doświadczeniem jest jednym z liderów w odlewach aluminiowych, oferując swoim klientom w przemyśle lotniczym, medycznym, poligraficznym, transportowym i innych branżach odlewy piaskowe, odlewy trwałe i ciśnieniowe z różnych stopów aluminium, a także obróbkę uzupełniającą i wykańczanie odlewów zgodnie z najwyższymi standardami i szybką produkcją wzorów 3D. Firma poszukuje umów joint venture, produkcji i podwykonawstwa.</t>
  </si>
  <si>
    <t>An Israeli company with 38+ years of experience is one of the leaders in aluminum castings, offering its customers in aerospace, medical, printing, transportation and other industries sand, permanent mould and pressure die castings form various aluminium alloys, as well as complementary machining and finishing of castings according to the highest standards requirements and fast production of 3D patterns. The company is looking for joint venture, manufacturing and subcontracting agreements.</t>
  </si>
  <si>
    <t>BOBG20180223001</t>
  </si>
  <si>
    <t>Bułgarska firma zajmująca się kompleksowym rozwiązaniem telekomunikacyjnym poszukuje partnera do współpracy, który pomoże jej rozszerzyć działalność na całym świecie. Firma oferuje indywidualne produkty zgodnie z potrzebami klienta. Jest już obecna na 7 różnych rynkach i chce zawrzeć umowę dystrybucyjną lub umowy produkcyjne z partnerem, który może pomóc w identyfikacji potrzeb rynkowych i trendów w sprzęcie telekomunikacyjnym.</t>
  </si>
  <si>
    <t>BOUA20180319002</t>
  </si>
  <si>
    <t>Ukraińska firma założona w 2013 roku wprowadziła nowy rodzaj przekąsek - chrupki z ziaren siemienia lnianego chcąc zrewolucjonizować rynek przekąsek. Firma poszukuje umowy o świadczenie usług dystrybucyjnych i oferuje swoje produkty dystrybutorom pracującym dla różnych typów sprzedawców detalicznych lub dla zagranicznych dystrybutorów żywności działających w sektorze zdrowej żywności.</t>
  </si>
  <si>
    <t>BOIL20180317001</t>
  </si>
  <si>
    <t>Izraelska firma specjalizuje się w opracowywaniu i wytwarzaniu półselektywnych / niedrogich produktów luksusowych w średnim przedziale cenowym kosmetyków kolorowych / produktów do pielęgnacji skóry / zapachów. Zaletą firmy jest duże doświadczenie pozwalające na wysoce profesjonalne podejście do stosowania zarówno innowacyjnych technologii, jak i profesjonalnej pracy badawczo-rozwojowej. Docelowi partnerzy to profesjonalni dystrybutorzy, szczególnie ci doświadczeni w półselektywnych, niezależnych markach. Firma poszukuje umowy o świadczenie usług dystrybucyjnych.</t>
  </si>
  <si>
    <t>BOPT20180228001</t>
  </si>
  <si>
    <t>Portugalska firma z Madery, właściciel marki oryginalnych produktów z regionu Toskanii, takich jak salami, szynka, sosy, ser owczy, oliwa z oliwek, wino i kawa, chciałby sprzedawać swoje produkty za granicą, za pośrednictwem umowy o świadczenie usług dystrybucyjnych.</t>
  </si>
  <si>
    <t>Portuguese company from Madeira Island owner of a brand of original products from Tuscany region, such as salami, ham, sauces, sheep cheese, olive oil, wine and coffee, would like to sell its products abroad, through distribution services agreement.</t>
  </si>
  <si>
    <t>BOES20180305001</t>
  </si>
  <si>
    <t>Hiszpańska firma oferuje usługę, która dostarcza innowacyjne rozwiązania inżynieryjne każdej firmie stojącej przed wyzwaniem inżynieryjnym. W tym celu firma stworzyła rosnącą na całym świecie społeczność ponad 7500 inżynierów o różnych specjalizacjach (mechanicznych, elektrycznych, robotyka, IoT, itd. ). Po zdefiniowaniu wyzwania, społeczność zaczyna działać, aby zapewnić najlepsze rozwiązanie i dotrzeć do szczegółowej i dobrze zdefiniowanej propozycji. Rodzaj poszukiwanego partnerstwa to umowa o świadczenie usług.</t>
  </si>
  <si>
    <t>A Spanish company offers a service that provides innovative engineering solutions to any company facing an engineering challenge. For this purpose, the company has created a growing worldwide community of 7500+ engineers with different specialties (mechanical, electrical, robotics, IoT…).Once a challenge has been defined, the community starts working in order to provide the best solution and to reach a detailed and well-defined proposal. The kind of partnership sought is services agreement</t>
  </si>
  <si>
    <t>BOSG20180402001</t>
  </si>
  <si>
    <t>Celem firmy z Singapuru jest pomoc europejskim MŚP chcącym rozszerzyć działalność w Azji Południowo-Wschodniej mającym ograniczone zasoby, zarówno zarządcze, jak i gospodarcze przy zachowaniu praktycznego i ukierunkowanego na wyniki podejścia. Firma zamierza świadczyć usługi doradcze, badania marketingowe i usługi zarządzania umowami poprzez umowę o świadczenie usług.</t>
  </si>
  <si>
    <t>This Singapore based company’s aim is to help European SMEs wanting to expand in South East Asia with their limited resources, both managerial and economic, toward the right direction; while maintaining a practical and result-oriented approach. The company is looking to provide their consulting services, marketing research and contract management services through a services agreement.</t>
  </si>
  <si>
    <t>BOUA20180323001</t>
  </si>
  <si>
    <t>Doświadczony ukraiński producent systemów grzewczych na podczerwień opracował gamę produktów do montażu ściennego do zastosowań domowych. Grzejniki łączą wysokie wskaźniki sprawności z niskim zużyciem energii w porównaniu z tradycyjnymi technologiami elektrycznymi i gazowymi. Firma poszukuje partnerów, którzy pomogą wejść na nowe rynki i będą mogli dystrybuować ceramiczne panele grzewcze w ramach umowy o świadczenie usług dystrybucyjnych.</t>
  </si>
  <si>
    <t>Experienced Ukrainian manufacturer of infrared heating systems has developed a range of wall-mounted products for home application. The heaters combine high efficiency rates with low energy consumption compared to traditional electric and gas technologies. The company is looking for partners who can help to enter to new markets and are able to distribute ceramic heating panels under distribution services agreement.</t>
  </si>
  <si>
    <t>BOUK20180320004</t>
  </si>
  <si>
    <t>Firma brytyjska opracowała ulepszoną formułę dla mającej szerokie zastosowanie mikropłytki. Znaczące korzyści są oferowane pod względem niezawodności i spójności wyników oznaczeń, jednocześnie zapewniając lepsze zdrowie i bezpieczeństwo dla pracowników laboratoryjnych, w cenie standardowej mikropłytki. Firma poszukuje agentów i dystrybutorów do sprzedaży jej produktów na rynkach medycznych, farmaceutycznych i związanych z zaopatrzeniem biologicznym w Europie i na całym świecie.</t>
  </si>
  <si>
    <t>An improved design has been developed for the ubiquitous microplate by a UK company. Significant advantages are offered in terms of reliability and consistency of assay results while promoting improved health &amp; safety for laboratory operatives at the same price of a standard microplate. Agents and distributors are sought to establish sales in medical, pharmaceutical and bio-science supplies’ markets across Europe and the rest of the world.</t>
  </si>
  <si>
    <t>Baskijskie MSP, który projektuje artykuły elektroniczne, poszukuje pośredników handlowych w krajach Beneluksu i Skandynawii do reprezentowania swoich produktów w ramach umowy agencyjnej.</t>
  </si>
  <si>
    <t>Basque SME that designs electronic articles is looking for trade intermediaries in the Benelux and Scandinavian countries to represent their products under a commercial agency agreement.</t>
  </si>
  <si>
    <t xml:space="preserve">
31/05/2019</t>
  </si>
  <si>
    <t>Francuska firma jest producentem płytek i kryształów krzemowych i innych produktów optycznych dla laboratoriów, centrów badawczych, centrów R&amp;D oraz rynków luksusowych. Firma szuka dystrybutorów swoich produktów w Europie.</t>
  </si>
  <si>
    <t>04/05/2019</t>
  </si>
  <si>
    <t>Włoska firma produkuje innowacyjne, certyfikowane dzianiny ochronne, tekstylia techniczne oraz akcesoria tekstylne, które posiadają właściwości ognioodporne, są bardzo widoczne, antystatyczne, chronią przed działaniem łuku elektrycznego, posiadają właściwości antybakteryjne do użytku profesjonalnego, technicznego oraz sportowego. Firma posiada pełna kontrole nad procesem produkcyjnym. Zgodnie z zamówieniami, firma oferuje swoje produkty i możliwości R&amp;D na zasadzie umowy komercyjnej lub dystrybucyjnej.</t>
  </si>
  <si>
    <t>25/05/2019</t>
  </si>
  <si>
    <t>Założona przez lekarza internistę, koreańska firma medyczna szuka europejskich dystrybutorów swojej jednorazowej igły do endoskopii. Igła używana jest do uszczelniania lub zwężania naczyń w wybranym obszarze przy użycia endoskopu do kontroli obecnego lub potencjalnego krwawienia z uszkodzonego systemu trawiennego. Jest również używany do wprowadzania soli fizjologicznej do endoskopowego usuwania błon śluzowych lub do usuwania małych polipów (garbów) do kontroli krwotoków żylnych.</t>
  </si>
  <si>
    <t>31/05/2019</t>
  </si>
  <si>
    <t>Koreańska firma dostarcza systemy oszczędzające energię (ESS) bazujące na walcowej baterii litowo -jonowej i szuka europejskich partnerów do sprzedaży, dystrybucji oraz usług związanych z produktami. Produkty są już dostępne na rynku i znajdują zastosowanie w każdej dziedzinie potrzebującej baterii takich jak ESS, komunikacyjnych, łódek oraz pojazdów elektrycznych. Są doskonale znane ze względu na lekka wagę, wysoką efektywność oraz długie życie baterii, jak również niskie koszty utrzymania.</t>
  </si>
  <si>
    <t>Rumuńska firma specjalizuje się w produkcji tradycyjnej "ghiudem" (suszonej surowej kiełbasy), pastrami, kiełbasek i innych produktów mięsnych przy użyciu jedynie naturalnych składników i unikalnej kompozycji ziół i przypraw, szuka dystrybucji oraz umowy komercyjnej.</t>
  </si>
  <si>
    <t>Słoweńska firma, założona w 2006 r., Jest ekspertem w dziedzinie publicznych znaków drogowych na wolnostojących i dla trudnych warunków środowiskowych pod własną marką. Wszystkie systemy w ich portfolio są przeznaczone dla integratorów i innych klientów zainteresowanych wysokowydajnymi maszynami. Chcą współpracować z firmami prowadzącymi projekty zewnętrzne i rozwijającymi ten rynek, dlatego poszukują dystrybutorów na całym świecie.</t>
  </si>
  <si>
    <t>A Slovenian company, established in 2006 is an expert developer of public outdoor and harsh environment digital signs, under its own brand. All systems in their portfolio are made for integrators and other customers, interested in high performance machines. They are looking to cooperate with companies active in pursuing outdoor digital signage projects and developing this market therefore they are looking for distributors worldwide.</t>
  </si>
  <si>
    <t xml:space="preserve">  
31/05/2019</t>
  </si>
  <si>
    <t>Tunezyjska firma, specjalizująca się w produkcji plastikowych części poprzez formowanie wtryskowe, szuka umowy produkcyjnej i podwykonawstwa. Firma jest w stanie produkować plastikowe części z wielu różnych materiałów i oferuje kompleksową usługę podczas całego procesu, od pomysłu do finalnego produktu. Firma oferuje swoje moce produkcyjne dla produkowania plastikowych produktów, jak np.: artykułów dla przemysłu, produktów farmaceutycznych, aeronautyki, przemysłu samochodowego itp.</t>
  </si>
  <si>
    <t>16/05/2019</t>
  </si>
  <si>
    <t>Turecka firma opracowuje systemy zarządzania opieką zdrowotną, aby zapewnić pomoc zapracowanym i będącym pod presją pracownikom. System zarządza każdą siecią procesów w domach opieki i szpitalach. Firma szuka partnerów na podstawie umowy licencyjnej i usługowej.</t>
  </si>
  <si>
    <t>Turkish company develops health care management systems to provide invaluable assistance to busy and pressured workforces. It manages every processes web based in care homes and hospitals. They are looking for partners under license and services agreement.</t>
  </si>
  <si>
    <t xml:space="preserve">  
26/05/2019</t>
  </si>
  <si>
    <t xml:space="preserve">  
04/05/2019</t>
  </si>
  <si>
    <t>Doświadczona firma z UK będąca dostawcą systemów ogrzewania na podczerwień z technologią ekranów dotykowych, rozwinęła gamę nagradzanych produktów do ogrzewania dla nowoczesnych domów. Grzejniki łączą w sobie wysoką efektywność i niską konsumpcję energetyczną w porównaniu do tradycyjnych technologii, oraz obecnie używanych w domu oraz komercyjnie zarówno w UK oraz zagranicą. Firma szuka możliwości rozszerzenia swojego terytorium i szuka doświadczonych zagranicznych dystrybutorów.</t>
  </si>
  <si>
    <t>Firma z siedzibą w Wielkiej Brytanii oferuje usługi oparte na oprogramowaniu, które pozwalają przedsiębiorstwom zmniejszyć liczbę oszustw, rozpoznając klientów za pomocą ich inteligentnych urządzeń, takich jak telefony komórkowe i tablety. Firma zamierza podpisać umowę o współpracy handlowej z partnerami w Wielkiej Brytanii, Europie i poza nią, aby wypróbować ich usługi.</t>
  </si>
  <si>
    <t>The UK-based company provides software based service that allows enterprises to reduce fraud rates by recognising customers from use of their smart devices, such as mobile phones and tablets. The company is looking to sign commercial agency agreement with partners across the UK, Europe and beyond to trial their service.</t>
  </si>
  <si>
    <t xml:space="preserve">  
12/05/2019</t>
  </si>
  <si>
    <t>Straty w żywności to globalny problem dotyczący wszystkich plonów. Około 80 % z nich pojawia się przed momentem sprzedaży, co sprawia, że farmerzy zmuszeni są do rywalizacji na rynku. Firma ze Zjednoczonego Królestwa pomaga farmerom uprawiającym owoce i warzywa ograniczyć starty w plonach i podnieść zyski. Działa na zasadzie autonomicznego serwisu wspomagającego zarządzanie plonami w czasie rzeczywistym poprzez monitoring oraz nowe odmiany. Firma chce współpracować z rolnikami i dostawcami usług na zasadzie umowy usługowej.</t>
  </si>
  <si>
    <t>08/05/2019</t>
  </si>
  <si>
    <t>Firma ze Zjednoczonego Królestwa, produkuje kompleksowo wyposażone budki do oglądania ptaków/zwierząt w związku z szybko rosnącym zainteresowaniem i świadomością potrzeby utrzymania naturalnego ekosystemu. Firma jest świadoma jaki wpływ wywiera telewizja na żywo i jak zachęca ludzi do zainteresowania naturą z pozycji własnego fotela. Firma szuka dystrybutorów na zasadzie umowy usługowej.</t>
  </si>
  <si>
    <t>Hiszpański inżynier przemysłowy, z siedzibą w Barcelonie, poszukuje innowacyjnych rozwiązań, które dostarczą wyraźnych korzyści w zakresie wydajności energetycznej. Rozwiązania powinny być odpowiednie dla producentów, dystrybutorów i użytkowników przemysłu paliwowo-energetycznego. Rozpatrywanym rodzajem współpracy jest umowa przedstawicielstwa handlowego z partnerami oferującymi produkty wydajne energetycznie.</t>
  </si>
  <si>
    <t>15/05/2019</t>
  </si>
  <si>
    <t>Francuska firma, zajmująca się tworzeniem wysokiej jakości mebli drewnianych dla dzieci szuka podwykonawców specjalizujących się w toczeniu litego drewna (buk i orzech) do produkcji i lakierowania wysokiej jakości nóg stołowych w kształcie stożka. Przedsiębiorstwo jest zainteresowane długoterminową współpracą z tokarzami drewna z Litwy, Słowenii, Łotwy, Estonii lub Polski w ramach umowy o podwykonawstwo.</t>
  </si>
  <si>
    <t>A French trademark is devoted to the creation of high-end indoor wood furniture for children. The SME is looking for a subcontractor specialised in turning of solid wood (beech and walnut) to produce high-quality conical or worked table legs and to varnish them. The French SME is seeking for a wood turner located in Lithuania, Slovenia, Latvia, Estonia or Poland. A long-term partner is sought for a subcontracting agreement.</t>
  </si>
  <si>
    <t>23/05/2019</t>
  </si>
  <si>
    <t>A Hungarian textile company is seeking a subcontracting partner in Europe for combed yarn and circle knitted fabric dyeing. The ideal partner is based in Austria, Bosnia and Herzegovina, Croatia, Germany, Poland, Serbia, Slovakia, Slovenia or Ukraine.</t>
  </si>
  <si>
    <t>18/05/2019</t>
  </si>
  <si>
    <t>Holenderska firma sprzedająca drogą internetową ponad 1000 produktów do akwariów szuka dostawców. Oferta ta jest szczególnie skierowana do dostawców płynów, np. do wzrostu roślin, przeciwko glonom,itd., którzy chcieliby zawrzeć umowę dystrybucyjną. Firma zainteresowana jest również współpracą w ramach umowy produkcyjnej dla produktów pod własną marką.</t>
  </si>
  <si>
    <t>A Dutch company active in selling aquarium products via a webshop with over 1000 products is looking for new suppliers of items for an aquarium. Specifically suppliers of liquids, for instance for growing plants, against algae etc are of interest for a distribution agreement. The company is also interested in a manufacturing agreement for private label products.</t>
  </si>
  <si>
    <t>Niemieckie biuro tłumaczeń specjalizujące się w tłumaczeniach technicznych i komercyjnych oferuje swoje usługi firmom z różnych sektorów. Jej kadra, składająca się z tłumaczy etatowych i freelancer'ów, oferuje dużą liczbę tłumaczonych języków. Wewnątrzfirmowy, dodatkowy system zarządzania tłumaczeniami poprawia ich jakość.</t>
  </si>
  <si>
    <t>26/05/2019</t>
  </si>
  <si>
    <t>Hiszpańska firma z Barcelony oferuje najwyższej klasy sprzęt do filtrowania wody do systemów irygacyjnych i oczyszczalni ścieków. Firma projektuje i produkuje wysokiej jakości, samoczyszczące się przenośne sita, pionowe sita szczelinowe oraz filtry cieczy. Firma poszukuje agentów i dystrybutorów.</t>
  </si>
  <si>
    <t>Spanish company based in Barcelona offers state-of-the-art water filtration equipment for irrigation and water treatment. The company designs and manufactures high quality self-cleaning traveling-screens, vertical bar screens and fluids handling filters, and is currently searching partners for commercial agency and distribution agreements.</t>
  </si>
  <si>
    <t>BOAL20180405001</t>
  </si>
  <si>
    <t>Albańska firma specjalizująca się w produkcji ziół i świeżych przypraw poszukuje partnerów zajmujących się dystrybucją wspomnianych produktów. Firma zbiera i eksportuje bazylię, trybułę, szczypiorek, kolendrę i inne. Współpraca opierać miałaby się o umowę dystrybucji</t>
  </si>
  <si>
    <t>12/05/2019</t>
  </si>
  <si>
    <t>Ormiańska firma specjalizuje się w produkcji naturalnych produktów do pielęgnacji. W szczególności firma produkuje mydła ręcznie robione, produkty do pielęgnacji włosów, skóry i ciała. Firma poszukuje dystrybutorów i agentów.</t>
  </si>
  <si>
    <t>This Armenian company is specialized in production of natural care products. In particular, the company produces handmade soaps, hair, skin and body care products. The company is looking for distributors and agents.</t>
  </si>
  <si>
    <t>10/05/2019</t>
  </si>
  <si>
    <t>BOAR20180223001</t>
  </si>
  <si>
    <t>05/05/2019</t>
  </si>
  <si>
    <t>BOBG20171212001</t>
  </si>
  <si>
    <t>Bulgarian company specialized in production of certified organic cosmetics is looking for distributors that could sell abroad its private label. The company is also interested in concluding manufacturing or subcontracting agreement with foreign companies wishing to find production partners from another country.</t>
  </si>
  <si>
    <t>BOBG20180325001</t>
  </si>
  <si>
    <t>Bułgarska firma specjalizuje się w produkcji najwyższej klasy energetycznej, energooszczędnych rozwiązań z zakresu wentylacji i klimatyzacji. Innowacyjny system tej firmy pozwala na odzyskanie do 100% ciepła, zimna i wilgotności z powietrza. Jest oparty na dwustopniowej technologii termodynamicznego odzyskiwania, pozwalającego na wymianę do 100% powietrza w pomieszczeniu. Firma pragnie nawiązać współpracę z takimi partnerami jak kina, teatry, restauracje, banki, hotele itp.</t>
  </si>
  <si>
    <t>A Bulgarian company is specialized in production of highest/premium class energy - efficient/saving solutions for ventilation and air conditioning. The innovative offered system recovers up to 100% of the extracted air's heat/cool/humidity in various buildings. The innovation is a two stage thermodynamic heat recovery technology maintaining up to 100% fresh air indoor. The sought cooperation is manufacturing agreement with partners such as cinemas, theaters, restaurants, banks, hotels, etc.</t>
  </si>
  <si>
    <t>BOBG20180418002</t>
  </si>
  <si>
    <t>Bułgarska firma, specjalizująca się w produkcji bułgarskich przysmaków (loukum), lokum, tahini i galaretek owocowych poszukuje międzynarodowych dystrybutorów lub przedstawicieli handlowych, aby promować i dystrybuować swoje produkty na całym świecie. Firma ma ugruntowaną pozycję na rynku bułgarskim oraz ponad 17-letnie doświadczenie w produkcji tradycyjnych słodyczy.</t>
  </si>
  <si>
    <t>The Bulgarian company specialized in manufacturing of Bulgarian delights (loukum), lokum, tahini and fruit jelly slices is looking for international distributors or commercial agents to promote and distribute its products worldwide. It is a very well established on the Bulgarian market company with over 17 years of experience in the production of traditional sweets.</t>
  </si>
  <si>
    <t>BOBG20180516001</t>
  </si>
  <si>
    <t>30/05/2019</t>
  </si>
  <si>
    <t>Bułgarska firma krawiecka, producent bielizny damskiej i bielizny męskiej oferuje swoje towary hurtownikom, sklepom specjalistycznym i internetowym. Pożądanym partnerstwem jest długoterminowa umowa o świadczenie usług dystrybucyjnych.</t>
  </si>
  <si>
    <t xml:space="preserve">30/05/2019 </t>
  </si>
  <si>
    <t>BOCN20180412001</t>
  </si>
  <si>
    <t>Chińska firma zajmująca się w usługach B&amp;R, sprzedaży tornistrów i walizek, jest właścicielem kilku znanych marek. Jej głównymi produktami są torby dla dzieci, walizki na kółkach, torby sportowe i inne, które eksportuje do wielu krajów. Firma poszukuje dystrybutorów w krajach UE.</t>
  </si>
  <si>
    <t>BOCY20180419001</t>
  </si>
  <si>
    <t>Cypryjska firma produkcyjna stworzyła opatentowane, nagradzane zabawki budowlane oraz rozwiązania z zakresu wyposażania sal szkolnych. Firma poszukuje zagranicznych agentów handlowych i dystrybutorów zainteresowanych sprzedażą takich produktów na rynkach krajowych.</t>
  </si>
  <si>
    <t>A Cypriot manufacturing company of patented and awarded construction toys and classroom solutions is looking for partners in the framework of commercial agency and distribution services agreements. Potential agents and distributors from abroad will represent and sell the Cypriot company’s products in their territories.</t>
  </si>
  <si>
    <t>BOCZ20180327002</t>
  </si>
  <si>
    <t>Czeski producent części tłoczonych na zimno dla przemysłu motoryzacyjnego poszukuje partnerów w dziedzinie stemplowania do współpracy w oparciu o umowę produkcyjną lub podwykonawstwo. Firma dostarcza czołowym na świecie producentom samochodów i ich dostawcom części tłoczone.</t>
  </si>
  <si>
    <t>A Czech manufacturer of cold-pressed parts for automotive industry seeks partners in the field of stamping to collaborate with based on manufacturing agreement or subcontracting. The company supplies the world’s leading car-makers and their suppliers with stamped parts.</t>
  </si>
  <si>
    <t>BODE20180131001</t>
  </si>
  <si>
    <t>Niemiecka rodzinna firma informatyczna zajmująca się tworzeniem oprogramowania i rozwiązań dla firm produkcyjnych poszukuje międzynarodowych partnerów sprzedażowych. Jej główne obszary działalności to tworzenie rozwiązań dla planowania produkcji (systemy zarządzania produkcją), przetwarzania zamówień (planowanie zasobów przedsiębiorstwa) oraz zbierania danych. Firma oferuje swoje produkty jako licencje lub usługi.</t>
  </si>
  <si>
    <t>19/05/2019</t>
  </si>
  <si>
    <t>BODE20180228001</t>
  </si>
  <si>
    <t>Firma zlokalizowana w południowo-zachodnich Niemczech opracowała innowacyjny system pomiarów hydrograficznych monitorujący bezpośrednio on-line dno akwenu w portach oraz drogach wodnych, który pomaga utrzymywać niskie koszty ich pogłębiania. Firma poszukuje pośredników i dystrybutorów we wszystkich krajach Europy z silnymi powiązaniami z kapitanatami i zarządem portów w ramach umowy dystrybucji oraz pośrednictwa handlowego.</t>
  </si>
  <si>
    <t>The company from the southwest of Germany developed an innovative hydrographic measurement system for the online monitoring of the nautical bottom in harbours and waterways which helps keeping the dredging costs low. The SME is looking for agents and distributors in all European countries with strong connections to the harbour management sector under a distribution services agreement or a commercial agency agreement.</t>
  </si>
  <si>
    <t>22/05/2019</t>
  </si>
  <si>
    <t>BODE20180327001</t>
  </si>
  <si>
    <t>BODE20180404001</t>
  </si>
  <si>
    <t xml:space="preserve">
17/05/2019</t>
  </si>
  <si>
    <t>Mała, innowacyjna firma z północnych Niemiec opracowuje, produkuje i sprzedaje ekologiczne detergenty i środki czyszczące z buraków. Rozpoczęła działanie na rynku regionalnym, ale w ostatnich latach zwiększyła zasięg na cały kraj. Zmotywowana tym zapotrzebowaniem, firma chce wejść na rynki zagraniczne. Poszukuje dystrybutorów, partnerów licencyjnych lub bezpośrednich klientów na całym świecie. Możliwe są usługi dystrybucji, usługi lub umowy licencyjne.</t>
  </si>
  <si>
    <t>A small, innovative company from the North of Germany develops, produces and sells ecological detergents and cleaning agents from beetroot. The prior market is the regional one, but in the last years there were several requests from other regions and countries. Motivated by this demand the company wants to increase its international business. It looks for distributors, licence partners or direct key accounts worldwide. Distribution service, service or licence agreements are possible.</t>
  </si>
  <si>
    <t xml:space="preserve">  
17/05/2019</t>
  </si>
  <si>
    <t>BODE20180411003</t>
  </si>
  <si>
    <t>Niemiecki producent wysokiej jakości wyrobów z czekolady oraz delicji poszukuje agentów i dystrybutorów.</t>
  </si>
  <si>
    <t>A German producer of high level chocolate articles and specialties, is looking for commercial agency agreement or distribution services agreement partners.</t>
  </si>
  <si>
    <t>BODE20180411011</t>
  </si>
  <si>
    <t>Niemiecka firma produkująca przyprawy i zioła poszukuje partnerów z sektorów mięsnego, rybnego i drobiarskiego do umów usług dystrybucyjnych w celu sprzedaży i rozwoju swoich produktów.</t>
  </si>
  <si>
    <t>A German company producing spices and herbs is looking for distribution services agreement partners from the meat, fish and poultry industry in order to sell or develop its products.</t>
  </si>
  <si>
    <t>BODE20180413001</t>
  </si>
  <si>
    <t>Niemiecka federacja uznanych instytucji w zakresie badań i rozwoju w branży mikroelektroniki oraz inteligentnych systemów integrujących oferuje swoje usługi w ramach umowy o świadczeniu usług, outsourcingowej lub podwykonawstwa dla naukowych lub przemysłowych partnerów, zainteresowanych projektami naukowo-badawczymi w sektorze mikro i nanoelekroniki.</t>
  </si>
  <si>
    <t>A German federation of renowned R&amp;D institutes in the areas of microelectronics and smart systems integration is offering its services under a service, outsourcing or subcontracting agreement to scientific and industrial partners who are interested in R&amp;D projects within the field of micro- and nanoelectronics.</t>
  </si>
  <si>
    <t>03/05/2019</t>
  </si>
  <si>
    <t>BODE20180418001</t>
  </si>
  <si>
    <t>A German start-up company from Baden-Wurttemberg has developed a monitoring system to identify reasons for increasing bee mortality. The system is based on a technical beehive equipped with a scale, a solar roof for independent energy supply and a tec-frame with sensors, which collect data of 32 different gases incl. toxic gases, humidity inside the hive, outside and inside temperature and sound. GPS is also installed against theft. The SME is looking for a distribution agreement.</t>
  </si>
  <si>
    <t>BODE20180421009</t>
  </si>
  <si>
    <t>Niemiecki producent naturalnych suplementów do pasz oraz akcesoriów do pielęgnacji zwierząt (domowych, koni, gryzoni, ptaków, ryb, trzody) poszukuje dystrybutorów.</t>
  </si>
  <si>
    <t>A German manufacturer of pure natural feed supplements and care products for animals (pets, horse, rodents, birds, fishes, farm animals), is looking for distributors.</t>
  </si>
  <si>
    <t>BODE20180424001</t>
  </si>
  <si>
    <t>Niemiecka firma, będąca beneficjentem programu SME Instrument finansowanego z Horyzontu 2020 stworzyła aplikację służąca do zarządzania transportem, składającą się z trzech modułów: systemu zarządzania miejscami parkingowymi, wykrywania jazdy pod prąd oraz system informacji o natężeniu ruchu. Firma poszukuje partnerów sprzedażowych i dystrybutorów na całym świecie.</t>
  </si>
  <si>
    <t>A German company, a Horizon 2020 SME Instrument beneficiary, has developed a mobile transport infrastructure application consisting of three modules: parking balancing system, detection of wrong-way drivers on motorways and traffic information system. The company is looking for sales partners worldwide and is interested in distribution service agreements.</t>
  </si>
  <si>
    <t>17/05/2019</t>
  </si>
  <si>
    <t>BODE20180503002</t>
  </si>
  <si>
    <t>Niemiecka firma oferuje wszystkie rodzaje usług projektowania przemysłowego od pierwszych szkiców po kompleksowe rozwiązania projektowe. Firma poszukuje firm zainteresowanych innowacyjnymi rozwiązaniami projektowymi do swoich produktów. Współpraca będzie oparta na umowie o świadczenie usług.</t>
  </si>
  <si>
    <t>BODE20180507001</t>
  </si>
  <si>
    <t>Niemiecka firma rozpoczynająca działalność w zakresie promocji zdrowia opracowała program zapewniający kompleksową równowagę między pracą a życiem prywatnym, oparty na książce i walizce narzędziowej, do celów terapeutycznych, jak również do użytku domowego. Szukają partnerów za granicą, którzy są zainteresowani zastosowaniem programu w swoim kraju i podjęcia go na podstawie umowy licencyjnej.</t>
  </si>
  <si>
    <t>A German start-up company for health promotion developed a program for comprehensive work-life-balance, based on a book and a tool case, for therapeutic purposes as well as for home use. They are looking for partners abroad, who are interested in the application of the program in their country and to take it by license agreement.</t>
  </si>
  <si>
    <t>BODE20180517002</t>
  </si>
  <si>
    <t>BOES20180327001</t>
  </si>
  <si>
    <t>Hiszpańska firma produkuje i sprzedaje wyroby mleczne, takie jak ser kozi, jogurty, szejki oraz mleko w proszku, wzbogacone o kwasy omega 3 i przeciwutleniacze. Jej produkty są zdrowsze dzięki naturalnemu, ulepszonemu karmieniu zwierząt. Firma poszukuje dystrybutorów.</t>
  </si>
  <si>
    <t>A Spanish company produces and commercializes dairy products such as pure goat cheese, yoghurt, milkshakes or powdered milk, enriched with omega 3 and antioxidants. The company produces healthier products for people based on the natural improvement of animal nutrition. The company is looking for distribution agreements to introduce these dairy products in Europe.</t>
  </si>
  <si>
    <t>BOES20180406001</t>
  </si>
  <si>
    <t>Hiszpańska firma rodzinna, zlokalizowana 60 km od Barcelony, która projektuje wielowartościowe przestrzenie i produkuje ergonomiczne meble do siedzenia oraz nowoczesne miejsca pracy dla szkół, szuka usług dystrybucyjnych i umów na produkcję. Firma ma ponad 20-letnie doświadczenie w tworzeniu rozwiązań dla nowoczesnych potrzeb edukacyjnych. Od 2016 roku jest oficjalnym dostawcą projektów szkolnych Hewlett Packard dla Hiszpanii i Ameryki Łacińskiej. Firma eksportuje już do 17 krajów.</t>
  </si>
  <si>
    <t xml:space="preserve">17/05/2019 </t>
  </si>
  <si>
    <t>BOES20180410001</t>
  </si>
  <si>
    <t>24/05/2019</t>
  </si>
  <si>
    <t>BOES20180413001</t>
  </si>
  <si>
    <t>Hiszpańska firma zajmująca się dystrybucją kolumbijskiej trzciny cukrowej i miodu z trzciny cukrowej poszukuje dystrybutorów na rynkach krajów europejskich. Firma oferuje również umowę produkcyjną producentom przetworzonej żywności w celu dostarczania im naturalnego słodzika.</t>
  </si>
  <si>
    <t>BOES20180508001</t>
  </si>
  <si>
    <t>Spanish company based in Barcelona offers state-of-the-art equipment for the mechanical treatment of wastewater, municipal and industrial water. The mechanical equipment is suitable for all sorts of wastewater treatment plants, water resource recovery facilities and sewage treatment plants. The company is searching partners for commercial agency and distribution agreements</t>
  </si>
  <si>
    <t>BOFI20180502001</t>
  </si>
  <si>
    <t>Fińska firma od blisko 30 lat specjalizuje się w projektowaniu i produkcji lamp przemysłowych przystosowanych do trudnych warunków, koncentrując się obecnie na oświetleniu LED. Firma jest zaangażowana w ciągły rozwój produktu i poszukuje dystrybutorów specjalizujących się w sprzedaży produktów przemysłowych i rolnych w Polsce i krajach nadbałtyckich. Partner powinien posiadać wiedzę w zakresie przemysłu lub budownictwa rolniczego.</t>
  </si>
  <si>
    <t>BOFR20180206002</t>
  </si>
  <si>
    <t>29/05/2019</t>
  </si>
  <si>
    <t>BOFR20180212001</t>
  </si>
  <si>
    <t>BOFR20180405002</t>
  </si>
  <si>
    <t>A French company has developed an IT solution: a new task &amp; meeting management platform dedicated to organisations. This collaborative team task management tool enables organisations to make effective meetings and work in project mode. The company is now looking for distributors, ideally IT solutions providers and/or commercial agents being active in organisation consulting business to commercialize their solution directly to their international clients.</t>
  </si>
  <si>
    <t>BOFR20180427001</t>
  </si>
  <si>
    <t>Francuski start-up opracowuje cyfrowe rozwiązania do zarządzania badaniami klinicznymi w dziedzinie dermatologii, medycyny estetycznej i kosmetyków. Zaangażowany już we współpracę ponadnarodową, firma poszukuje umów o świadczenie usług dystrybucji w sektorze e-Zdrowia.</t>
  </si>
  <si>
    <t>BOFR20180503001</t>
  </si>
  <si>
    <t>BOGE20180329001</t>
  </si>
  <si>
    <t>Gruzińska firma specjalizująca się w tworzeniu/produkcji gier planszowych, poszukuje dystrybutorów, których zadaniem będzie sprzedaż i promocja produktów. Różnorodne gry planszowe będące produktami firmy zachęcają dzieci do proaktywnego myślenia, wykorzystywania wyobraźni i rozwijania myślenia praktycznego. Współpraca miałaby opierać się o umowę agencyjną lub umowę o świadczenie usług dystrybucyjnych</t>
  </si>
  <si>
    <t>Georgian board game company is looking for potential partners, who will distribute and promote the product. Variety of board games presented by the company, encourages children to think proactively, use their imagination and develop critical thinking. The company is open for various types of partnerships: commercial agency agreement or distribution services agreement.</t>
  </si>
  <si>
    <t xml:space="preserve"> 
08/05/2019</t>
  </si>
  <si>
    <t>BOGR20180504001</t>
  </si>
  <si>
    <t>Grecka firma specjalizująca się w projektowaniu i produkcji tkanin z dzianin damskich, w tym swetrów i kurtek, szuka partnerstwa w ramach umowy o świadczenie usług dystrybucyjnych z dystrybutorami, hurtowniami i innymi sprzedawcami odzieży modowej.</t>
  </si>
  <si>
    <t>Greek company specialized in designing and manufacturing of woven knitted women’s clothes, including sweaters and jackets, is looking for partnership under distribution services agreement with distributers, wholesalers and other fashion apparel retailers.</t>
  </si>
  <si>
    <t>BOHR20180404001</t>
  </si>
  <si>
    <t>Irlandzki dostawca produktów zdrowotnych dla zwierząt oraz sprzętu do przemysłu rolnego szuka sprzedawców i dystrybutorów swojej szerokiej gamy ponad 4000 produktów, wśród których znajdują się wiodące marki w sektorze hodowli koni. Poszukiwana jest umowa dystrybucyjna.</t>
  </si>
  <si>
    <t>BOIE20171025003</t>
  </si>
  <si>
    <t>Irish producer of raw hemp juice, a food supplement packed with essential minerals and vitamins that rapidly enter the bloodstream providing intense nutritional benefits, would like to source distributors/resellers of its product through distribution services, or food and drink manufacturers interested in adding hemp to flavour produce through a subcontracting agreement.</t>
  </si>
  <si>
    <t xml:space="preserve">16/05/2019 </t>
  </si>
  <si>
    <t>Izraelska firma specjalizuje się w projektowaniu, produkcji i montażu metalowych drzwi wewnętrznych i zewnętrznych w różnych konstrukcjach wyposażonych w zamki bezkluczykowe z klawiaturami, rozpoznawanie odcisków palców, RFID, bezprzewodowe, połączenie internetowe i funkcje zdalnego sterowania. Oferuje również publiczne szafki wyposażone w te same innowacyjne zamki. Szuka partnerów do podpisania umów dystrybucyjnych z dystrybutorami, instalatorami i opiekunami, a także umów o podwykonawstwo z profesjonalnymi użytkownikami końcowymi.</t>
  </si>
  <si>
    <t>The Israeli company specializes in development, production and installation of indoor and outdoor metal security doors in various designs equipped with keyless locks with keypads, fingerprint recognition, RFID, wireless, internet connection and remote control functionality. Also offering public lockers equipped with same innovative locks. Looking to sign distribution agreements with distributors, installers and maintainers, as well as subcontracting agreements with professional end-users.</t>
  </si>
  <si>
    <t>BOIL20180104001</t>
  </si>
  <si>
    <t>Izraelska firma zapewnia kompleksowe rozwiązania w zakresie ochrony systemów wodno-kanalizacyjnych przed siłami niszczącymi (wzrost, uwięzione powietrze lub ekstremalny przepływ itp.). Oferowane innowacyjne zawory (i ich odpowiednie kombinacje) dla określonych wymagań zapewniają stabilność w trudnych warunkach, wysoką wydajność pracy pod presją, oszczędność energii itp. Firma poszukuje umów o pośrednictwie handlowym i usługach dystrybucyjnych z wyspecjalizowanymi w zakresie wodociągów, kanalizacji, odsalania, przemysł itp.</t>
  </si>
  <si>
    <t>An Israeli company provides for complex solutions to protect water &amp; sewage systems against destructive forces (surge, entrapped air or extreme flow etc). The offered innovative valves (and their proper combinations) for certain requirements expose stability under harsh conditions, high work capacity under pressure, energy saving etc. The company is looking for commercial agency and distribution services agreements with those specialized in waterworks, sewage, desalination, industry etc</t>
  </si>
  <si>
    <t>Firma z Izraela posiada ponad 100-letnie doświadczenie w rozwoju, inżynierii, produkcji i zapewnienia jakości wykonywanych na zlecenie sejfów, krypt oraz innych rozwiązań do zabezpieczeń. Wszystkie spełniają izraelskie, amerykańskie i europejskie standardy bezpieczeństwa i są dostępne w szerokiej gamie poziomów zabezpieczeń i konfiguracji. Firma szuka dystrybutorów, jak również partnerów do pracy w ramach joint venture.</t>
  </si>
  <si>
    <t>BOIL20180209001</t>
  </si>
  <si>
    <t>Izraelska firma specjalizująca się w opracowywaniu broni przeciwko "walce z terroryzmem" i środków do pracy na dużych wysokościach opracowała skuteczne rozwiązanie walki w lokalizacjach położonych nad ziemią (dachy, okna, wszystkie rodzaje nieobjęte gruntem) w siłach specjalnych dla wojska / pola bezpieczeństwa. Zalety to jednoręczne zsuwanie się, ślizgowa regulacja prędkości, maksymalne bezpieczeństwo itp. Firma poszukuje umowy o świadczenie usług pośrednictwa handlowego i dystrybucji</t>
  </si>
  <si>
    <t>An Israeli company specializing in development of weapons against "fighting terrorism" and means to work at high altitude has developed the efficient solution of combat at the above-land locations (roofs, windows, all non-land describes) in special forces for the military / security fields. Advantages include one-hand-rappelling, sliding speed control, maximal safety etc. The company is looking for commercial agency and distributor services agreement</t>
  </si>
  <si>
    <t>Izraelska firma, posiadająca ponad 17-letnie doświadczenie w dziedzinie badań i rozwoju, opracowała i opatentowała nowatorskie, tajne rozwiązanie do ochrony marki produktów, a także bezpieczne metody śledzenia stosowane w celu zapobiegania fałszowaniu i równoległemu marketingowi w celu ochrony markowych produktów, dokumentów i uwierzytelniania wartościowych dzieł twórczych. Firma rozważa umowy serwisowe i umowy joint venture z integratorami.</t>
  </si>
  <si>
    <t>An Israeli company, with 17+ years of expertise in R&amp;D, has developed and patented a novel covert authentication solution for brand protection of products, as well as secure track and trace to be used against counterfeiting and parallel marketing for protection of branded products, documents and authentication of valuable creative works. The company is considering service and joint venture agreements with integrators.</t>
  </si>
  <si>
    <t xml:space="preserve"> 16/05/2019</t>
  </si>
  <si>
    <t>BOIL20180326001</t>
  </si>
  <si>
    <t>Izraelska firma specjalizująca się w projektowaniu i znakowaniu opakowań żywności, napojów, kosmetyków i detergentów poszukuje partnerów. Firma posiada szeroki zakres obsługiwanych firm, oferuje ścisłą współpracę we wszystkich aspektach procesu brandingu, ogromne doświadczenie w drukowaniu w szczegółach. Docelowi partnerzy to agenci silnie związani z przemysłem spożywczym, kosmetycznym i farmaceutycznym. Firma poszukuje umowy agencyjnej, podwykonawstwa lub usługi.</t>
  </si>
  <si>
    <t>An Israeli company specializing in creating design and branding for food packaging, beverages, cosmetics and detergents is looking for partners. Advantages over those on the market include wide range of businesses served, close cooperation in all aspects of branding process, huge experience in printing in detail. The targeted partners are agents strongly connected with food, cosmetic, pharmaceutic industries. The company is looking for commercial agency, subcontracting or services agreement.</t>
  </si>
  <si>
    <t>BOIL20180415002</t>
  </si>
  <si>
    <t>Izraelska firma z sektora MSP specjalizująca się w powierzchniowej obróbce metalu oraz jego powlekaniu galwanicznemu opracowała nową technologię pokrywania niklem bez użycia prądu przy użyciu jednego składnika. Jej zalety to wyjątkowo korzystna cena, łatwa obsługa procesu, tanie surowce oraz krótki czas niklowania. Firma poszukuje agentów handlowych, dystrybutorów i możliwości zawiązania spółki joint venture.</t>
  </si>
  <si>
    <t>An Israeli SME, which specialises in metal surface treatment and plating chemicals, has developed a new technology to perform electroless nickel plating with only one component. Advantages over current technologies include unusual cost effective aspects as low &amp; trouble-free maintenance of the method, economizing materials &amp; time used. Looking for commercial agency, distribution services &amp; joint venture agreement.</t>
  </si>
  <si>
    <t>BOIT20180117001</t>
  </si>
  <si>
    <t>Włoska firma produkująca elegancką i formalną odzież dla dzieci w wieku od 0 do 6 lat, poszukuje dystrybutorów i możliwości franczyzy w innych krajach europejskich. Lider włoskich marek dla dzieci z górnej półki szuka partnerstwa z dystrybutorami w w sektorze high-end i w butikach (tradycyjnych i on-line). Firma jest również zainteresowana otwarciem flagowych salonów pod własną nazwą w ramach umowy franczyzy.</t>
  </si>
  <si>
    <t>BOIT20180131003</t>
  </si>
  <si>
    <t>Włoska firma odzieżowa produkuje asortyment sportowy, klasyczny i korporacyjny, odzież roboczą i dodatki modowe. Projektuje i wytwarza zgodnie z życzeniem każdego klienta. Firma jest zainteresowana umową produkcyjną z międzynarodowymi klientami, podejmie też współpracę na bazie umowy outsourcingu.</t>
  </si>
  <si>
    <t>An Italian clothing and apparel manufacturing company produces customized products related to sportswear, classic and corporate clothing, workwear and fashion garments. They design, project, manufacture and customize each client's requests. The company is interested in creating manufacturing agreements with international clients to expand their business in the textile industry worldwide. They are also looking for outsourcing agreements.</t>
  </si>
  <si>
    <t>BOIT20180306001</t>
  </si>
  <si>
    <t>Ta włoska firma specjalizuje się w drewnianych oknach i drzwiach oraz w rzemieślniczej produkcji wyposażenia wnętrz dla klientów prywatnych i publicznych. Firma poszukuje sprzedawców detalicznych do współpracy w ramach umów dystrybucyjnych. Partnerzy mogą pochodzić z dowolnego kraju.</t>
  </si>
  <si>
    <t>The Italian company is specialized in the sector of wooden windows and doors, handcrafted production for interior furnishing for private and public clients. The company is looking for retailers for distribution services agreements. Partners can be from any country.</t>
  </si>
  <si>
    <t>BOIT20180307001</t>
  </si>
  <si>
    <t>Włoska firma z południa kraju świadczy bezprzewodowe i szerokopasmowe usługi dostępu (ADSL, HDSL, włókno optyczne) w całym kraju oraz wynajmowanie serwerów. Firma jest nie tylko dostawcą usług internetowych, ale również oferuje usługi konsultacyjne, projektowe i wdrażanie telekomunikacyjnych systemów video do dozoru i usługi w zakresie oprogramowania. Firma poszukuje agentów, dystrybutorów i umów usługowych do utworzenia zaufanych partnerstw.</t>
  </si>
  <si>
    <t>An Italian company, located in the South of Italy, has developed wireless and broadband access services (ADSL, HDSL, fiber optic) throughout the country and housing of servers. The company is not only an Internet Service Provider, but it also offers consulting services, design and implementation of telecommunications networks video surveillance systems, software development services. The company is looking for agents, distributors and service agreements to create fiduciary relationships.</t>
  </si>
  <si>
    <t>BOIT20180312001</t>
  </si>
  <si>
    <t>Włoska firma handlująca produktami farmaceutycznymi, z 40-letnim doświadczeniem i specjalizacją w dziedzinie oftalmicznej, opracowała i opatentowała specjalne krople do oczu zdolne do przekraczania bariery rogowej i dostarczania witamin do wewnętrznej części oka. Firma poszukuje agentów lub dystrybutorów zdolnych do udzielenia wsparcia przy wprowadzaniu produktu na rynki zagraniczne.</t>
  </si>
  <si>
    <t>An Italian company trading in pharmaceutical products, with 40 years of experience and specialisation in the ophtalmic field, has developed and patented special eye drops able to cross the corneal barrier and provide the intake of vitamins to the internal part of the eye. The company is looking for agents or distributors able to provide support in introducing the product in foreign markets.</t>
  </si>
  <si>
    <t>BOIT20180315002</t>
  </si>
  <si>
    <t>Włoska firma z siedzibą w Palermo, specjalizująca się w przetwarzaniu wartościowego marmuru, kamieni naturalnych, trawertynów oraz granitów, poszukuje partnerów w Polsce, Europe Północnej, USA, Chinach, Korei Południowej, Islandii i Japonii. Współpraca miałaby się odbywać w oparciu o umowę handlową, dystrybucyjną oraz produkcyjną. Firma przetwarza i dystrybuuje kamienie naturalne w postaci płyt i gotowych produktów. Firma jest również zainteresowana podwykonawstwem w zakresie prac budowlanych dla wszelkiego rodzaju obiektów</t>
  </si>
  <si>
    <t>BOIT20180320002</t>
  </si>
  <si>
    <t>Włoska firma zlokalizowana na Sycylii i specjalizująca się w produkcji wysokiej jakości oliwy z oliwek z pierwszego tłoczenia, oliwy cytrynowej, octu winnego oraz soli morskiej poszukuje dystrybutorów do sprzedaży produktów firmowych w wielu krajach europejskich (Belgii, Holandii, Finlandii, Szwecji, Polsce), a także w Szwajcarii, Singapurze i Chinach. Produkcja oliwy z oliwy extra virgin oparta jest o odmiany pochodzące z rejonów wybrzeża Morza Śródziemnego. Produkty dostępne są w różnych opakowaniach i pojemnościach.</t>
  </si>
  <si>
    <t>14/05/2019</t>
  </si>
  <si>
    <t>BOIT20180323003</t>
  </si>
  <si>
    <t>The company is a small winery located in Abruzzo region, Italy that exclusively processes autochthon grapes of local production, such as Montepulciano, Trebbiano, Pecorino, Passerina. The company is looking for distributors and importers in order to expand its presence on new markets.</t>
  </si>
  <si>
    <t>BOIT20180326001</t>
  </si>
  <si>
    <t>Włoska firma produkująca kreatywne przeszywane wyroby tekstylne (fartuchy do warsztatów ceramicznych i akcesoria herbaciane) i chusty z użyciem ekologicznej technologii druku oferuje swoje produkty - w 100% ręcznie wykonane we Włoszech z wysokiej jakości materiałów - do umów dystrybucji różnym typom partnerów (lokalni dystrybutorzy odzieży wierzchniej, szkół ceramicznych, dystrybutorów akcesoriów herbacianych).</t>
  </si>
  <si>
    <t>Italian company manufacturing creative sewing products (aprons for ceramic work and tea accessories) and scarves using eco-printing technique offers its products – 100% handmade in Italy with high quality materials – for distribution agreement to different types of partners (local distributors of high target or sustainable apparel, ceramic schools, tea accessories distributors).</t>
  </si>
  <si>
    <t>BOIT20180326002</t>
  </si>
  <si>
    <t>BOIT20180403004</t>
  </si>
  <si>
    <t>An Italian company with more than 60 years of experience in manufacturing windows and doors accessories is specialized in hot-forging of handles made of brass.Thanks to the on-going R&amp;D activities, the use of materials and several finishes and the cooperation with important designers, the company can offer a wide choice of highly refined items from classic to modern style.They're looking for partners for commercial agency agreements and distribution services agreements.</t>
  </si>
  <si>
    <t>BOIT20180410001</t>
  </si>
  <si>
    <t>Włoska innowacyjna firma opracowała szereg produktów opartych na MS Windows 10, których własny zaawansowany interfejs bazujący na technologii inteligentnego rozpoznawania mowy pozwala użytkownikowi rozmawiać z potencjalnie każdą cyfrową zawartością komputera i aplikacją. Niewidomi, niedowidzący i starzy ludzie mogą teraz wejść w świat cyfrowy bez wiedzy jak używać komputera. Firma poszukuje umów usług dystrybucji oraz joint ventures.</t>
  </si>
  <si>
    <t>BOIT20180426003</t>
  </si>
  <si>
    <t>BOJO20180401001</t>
  </si>
  <si>
    <t>A Jordanian company in the field of industry wire and cable products such as PVC electrical channels, junction boxes, outlet boxes, fittings, cables and PVC channels seeks distributors in Europe to sign distribution services agreements. The company has a free entry on the EU market and good knowledge of the most of European standards. They are open to distribution agreements covering individual states, regional blocs of the EU or the whole EU market.</t>
  </si>
  <si>
    <t>BOJP20180503001</t>
  </si>
  <si>
    <t xml:space="preserve"> 
05/05/2019</t>
  </si>
  <si>
    <t>BOKR20180105002</t>
  </si>
  <si>
    <t>BOKR20180416001</t>
  </si>
  <si>
    <t>A Korean company is producing heating composite materials and developing nano doping technology for high efficient heat convergence. Nano doping technology applies on the heating system for building equipment and energy management. It consists of silicon carbide fiber, which leads to a high efficiency of heat convergence in a heating system. The firm would like to share their technology on the international market and is thus looking for distribution service agreement.</t>
  </si>
  <si>
    <t>BOKR20180424001</t>
  </si>
  <si>
    <t>Litewska firma prowadzi działalność w zakresie produkcji wyrobów z tworzyw sztucznych od 27 lat. Firma specjalizuje się w różnych produktach pakowania żywności, przemyśle chłodniczym, taśmach polipropylenowych i polistyrenowych. Firma poszukuje partnerów w krajach Unii Europejskiej (UE) i Wspólnoty Niepodległych Państw (CIS), którzy będą działać jako dystrybutorzy lub handlowcy.</t>
  </si>
  <si>
    <t>The Lithuanian company is active in plastic production manufacturing business for 27 years. The company specializes in the various products of food packaging, refrigeration industry, polypropylene and polystyrene tape. The company is looking for partners in European Union (EU) and Commonwealth of Independent States (CIS) countries, who will act as distributors or commercial agents.</t>
  </si>
  <si>
    <t xml:space="preserve">
12/05/2019</t>
  </si>
  <si>
    <t>BOMD20180214001</t>
  </si>
  <si>
    <t>Mołdawska firma specjalizująca się w produkcji i komercjalizacji palet drewnianych i kontenerów drewnianych jest zainteresowana umową o pośrednictwo handlowe i / lub umową o świadczenie usług dystrybucyjnych. Firma jest zainteresowana ekspansją na nowe rynki palet drewnianych i kontenerów, dlatego poszukuje dystrybutorów lub umów dystrybucyjnych.</t>
  </si>
  <si>
    <t>BOMT20180430001</t>
  </si>
  <si>
    <t>BOMT20180430002</t>
  </si>
  <si>
    <t>Specjalistyczny maltański dostawca rozwiązań IT poszukuje partnerów handlowych i dystrybucyjnych do sprzedaży nowego, unikalnego narzędzia, dzięki, któremu firmy i organizacje mogą działać zgodne z ogólnym rozporządzeniem o ochronie danych [RODO]. Firma poszukuje zarówno użytkowników końcowych (firmy zajmujące się rachunkowością i doradztwem finansowym), jak i odsprzedawców.</t>
  </si>
  <si>
    <t>BONL20180219001</t>
  </si>
  <si>
    <t>BONL20180302001</t>
  </si>
  <si>
    <t>09/05/2019</t>
  </si>
  <si>
    <t>BONL20180423001</t>
  </si>
  <si>
    <t>Holenderska firma opracowuje i produkuje dodatki do pasz, takie jak maślan, mający zastąpić stymulatory wzrostu oparte na antybiotykach. Firma produkuje również wolnowydzielający się (dzięki specjalnej powłoce) mocznik, zastępujący białka sojowe i zwiększający udój. Ich słodziki na bazie białka warzywnego, taumatynie, poprawiają apetyt zwierząt i zwiększają spożycie karmy. Firma poszukuje dystrybutorów na całym świecie.</t>
  </si>
  <si>
    <t>BONL20180514001</t>
  </si>
  <si>
    <t>Dutch company seeks partnerships with companies that want to use their audio-visual strategy to promote their business or portfolio via, commercials, virals or corporate films. They can operate directly for companies or they can also join up with marketing, communication and advertising companies. They offer a collaboration in the framework of a service agreement.</t>
  </si>
  <si>
    <t>BOPE20170921001</t>
  </si>
  <si>
    <t>Peruwiańskie stowarzyszenie specjalizuje się w uprawie, produkcji i komercjalizacji dużych ilości organicznych ziaren kakao z certyfikatem uczciwego handlu. Rozwija działalność podejmując współpracę z nowymi plantatorami kakao i poszukuje dystrybutorów w Europie, którym zależy na nowych i egzotycznych zapachach i zdrowych składnikach zachowujących oryginalne właściwości bez obróbki termicznej.</t>
  </si>
  <si>
    <t>The Peruvian association is specialized in the cultivation, production and commercialization in high volumes of organic cocoa beans certified fair trade. At the moment, they are in search of the process of expansion through their products in cooperation with diverse farmers and families farmers of the cocoa. In such a way, they seek distributors in Europe who are looking for new and exotic flavors and healthy ingredients which keep original conditions without thermal treatment.</t>
  </si>
  <si>
    <t>BOPT20180405001</t>
  </si>
  <si>
    <t>Portuguese company producer of porcelain is looking for foreign partners. The company produces porcelain and is also able to offer the finest hand-painting services for final decoration. The company is looking for a partner that can introduce its products and services in other countries. They are interested in establishing a commercial agency agreement or distribution services agreement.</t>
  </si>
  <si>
    <t>BOQA20180228001</t>
  </si>
  <si>
    <t>This Qatar manufacturing and service facility company was established in 2006. In 2012 they acquired American Petroleum Institute (API) licenses to manufacture and supply oilfield equipments from their Qatar facility like wellheads, xmas trees, valves, production manifolds, standpipe manifolds, spools, adapters, clamps, crossovers. The company is looking for trade agents active in the oil and gas industry.</t>
  </si>
  <si>
    <t>BORO20180305001</t>
  </si>
  <si>
    <t>Rumuńska firma reklamowa jest jedną z najbardziej znanych w Transylwanii w produkcji materiałów reklamowych wewnątrz i na zewnątrz. Firma oferuje kompleksowe rozwiązania dla swoich klientów, od projektowania graficznego, tekstu, obrazu, przygotowania do druku, aż do wykonanie i montaż, stale aktualizując używane technologie. Firma dąży do nawiązania nowych międzynarodowych relacji współpracy w ramach usług i umów produkcyjnych.</t>
  </si>
  <si>
    <t>Rumuńska firma specjalizująca się projektowaniu architektonicznym z doświadczeniem w planowaniu i projektowaniu budynków i domów, szuka partnerów zainteresowanych projektami architektonicznymi w celu zawarcia umowy usługowej lub podwykonawstwa.</t>
  </si>
  <si>
    <t>BORO20180319004</t>
  </si>
  <si>
    <t>The Romanian company offers tailor made, reliable, freight transport services all over Europe, with preference to Italy, Slovenia, Croatia and Hungary. With small trucks, the company bears with high flexibility. The partner sought is any company needing transportation in the limit of 8 europallets per truck. The co-operation sought is a service agreement.</t>
  </si>
  <si>
    <t>BORO20180321001</t>
  </si>
  <si>
    <t>Rumuńska firma specjalizuje się w produkcji przewodów drucianych dla branży budowlanej. Firma jest zainteresowana znalezieniem międzynarodowego partnera do dystrybucji ich produktów. Współpraca będzie oparta o umowę dystrybucji.</t>
  </si>
  <si>
    <t>The Romanian company specialises in the manufacturing of wire products for the construction industry. The company is interested in identifying international business partners able to distribute its products. Cooperation with the partners identified will be based on distribution agreements.</t>
  </si>
  <si>
    <t>Rumuńska firma specjalizuje się w produkcji maszyn metalowych lub podzespołów maszyn. Firma ma możliwość realizacji zamówień na wysokim poziomie jakości. Firma jest zainteresowana identyfikacją międzynarodowych partnerów biznesowych w ramach umów o podwykonawstwo.</t>
  </si>
  <si>
    <t>A Romanian company specialises in manufacturing metal machines or subcomponents of machines. The company has the ability to complete orders at a high quality level. The firm is interested in identifying international business partners, under subcontracting agreements.</t>
  </si>
  <si>
    <t>BORO20180326002</t>
  </si>
  <si>
    <t>Rumuńska firma oferuje system zarządzania treścią medialną w reklamowych materiałach video i wiadomościach. System edytuje i kontroluje materiały video i reklamy wyświetlane w punktach sprzedaży, na pojazdach lub na ulicy bądź w sklepach. Firma poszukuje dystrybutorów z kompetencjami w dziedzinie ICT.</t>
  </si>
  <si>
    <t>A Romanian company delivered a media content management system for advertising videos and messages. The system edits and controls advertising videos or announcements that run on vending displays, vehicles displays, or on street and retail located displays. The company seeks distributors with Information Technology and Communications (IT&amp;C) competences.</t>
  </si>
  <si>
    <t>BORO20180327001</t>
  </si>
  <si>
    <t>BORO20180328001</t>
  </si>
  <si>
    <t>BORO20180405001</t>
  </si>
  <si>
    <t>Rumuński producent odzieży roboczej, używanej w każdej branży, poszukuje partnerów w krajach UE. Firma o ugruntowanej pozycji na rynku rumuńskim poszukuje dystrybutorów, aby dotrzeć ze swoim asortymentem na inne rynki.</t>
  </si>
  <si>
    <t>Romanian manufacturer of workwear, for every industry and every service sector, is looking for EU partners under distribution services agreement. The company, well established on the Romanian market, would like to find distributors in order to reach new markets.</t>
  </si>
  <si>
    <t xml:space="preserve"> 
18/05/2019</t>
  </si>
  <si>
    <t>BORO20180417001</t>
  </si>
  <si>
    <t>Rumuńska firma, specjalizująca się w świadczeniu usług serwisowych dla lokomotyw, poszukuje umów serwisowych na innowacyjną konwersję standardowego napędu dieslowo-hydraulicznego na hybrydowe lokomotywy spalinowo-elektryczne do użytku w fabrykach lub portach. Zastosowanie lokomotywy hybrydowej redukuje koszty dzięki zużyciu paliwa i emisji CO2, oferując zwiększone użytkowanie w cyklu życia.</t>
  </si>
  <si>
    <t>BORO20180417002</t>
  </si>
  <si>
    <t>BORO20180426001</t>
  </si>
  <si>
    <t>Rumuńska firma wyspecjalizowana w produkcji betonowych oraz gipsowych elementów dekoracyjnych. Produkcja jest w 100% wykonywana wewnątrz budynku, a produkty są zarejestrowane i chronione znakiem handlowym na poziomie europejskim. Firma poszukuje partnera do współpracy w ramach umowy dystrybucji.</t>
  </si>
  <si>
    <t>A Romanian company specialises in the production of concrete and plaster decorative elements. The production is 100% manufactured in-house and products are registered as trade mark at European level. The company is interested in identifying business partners under distribution agreements.</t>
  </si>
  <si>
    <t>BORO20180502001</t>
  </si>
  <si>
    <t xml:space="preserve">19/05/2019 </t>
  </si>
  <si>
    <t>Serbska firma opracowała urządzenie, które usuwa wady gitary elektrycznej, nad którą zastosowano zniekształcenie. Zaletami w stosunku do istniejących rozwiązań jest intensywność brzmienia kontrolowana przez muzyka, który potrafi wykonywać sekcje o różnej dynamice oraz integracja dodatkowych efektów. Firma jest zainteresowana umową licencyjną, finansową i handlową.</t>
  </si>
  <si>
    <t>A Serbian company has developed a device that removes the defects in the sound of the electric guitar over which the distortion is applied. The advantages with respect to the existing solutions are the intensity of the tone is controlled by a musician who is able to perform the sections with different dynamics as well as the integration of additional effects. The company is interested in license, financial, and commercial agency agreement.</t>
  </si>
  <si>
    <t xml:space="preserve">  
11/05/2019</t>
  </si>
  <si>
    <t>BORS20180329001</t>
  </si>
  <si>
    <t>Serbska firma specjalizuje się w ręcznej produkcji wzmacniaczy do odtwarzania muzyki od 2005 roku. Jednym z powodów uruchomienia produkcji była potrzeba klientów uzyskania unikalnego urządzenia, wykorzystującego bardzo rzadkie części, dającego wyróżniający się dźwięk. Specjalne techniki produkcji dają wrażenie słuchania muzyki na żywo, z całym ciepłem i niuansami dźwięku. Firma jest zainteresowana znalezieniem zagranicznych partnerów do umowy agencji handlowej.</t>
  </si>
  <si>
    <t>A Serbian company has been producing handmade hi-end amplifiers since 2005 as a step further in the reproduction of music and design. One of the reasons that the company started this product was aclient’s need for a unique amplifier, using exceptionally rare parts, for producing distinctive sound. The special production techniques give the feeling of listening to live music, with all the warmth and fine nuances of sound. The company is looking for partners through a commercial agency agreement.</t>
  </si>
  <si>
    <t>BORS20180418001</t>
  </si>
  <si>
    <t>BORU20171219007</t>
  </si>
  <si>
    <t>Rosyjska firma z okolic Rostowa specjalizuje się w produkcji urządzeń z sektora morskiego i wyposażenia treningowego (urządzeń nawigacyjnych, symulatorów łowienia ryb, symulatorów sonaru, echosond nawigacyjnych, wyposażenia sonarów naukowych itp.). Firma poszukuje agentów handlowych.</t>
  </si>
  <si>
    <t>The Russian company from Rostov region is specializing in marine instrument-making and training equipment (class navigation pad; fishing simulators; sonar simulators; navigational sounders; scientific sonar equipment and etc.) is looking for potential partners for cooperation in terms of a commercial agency agreement.</t>
  </si>
  <si>
    <t>BORU20180219001</t>
  </si>
  <si>
    <t>Młoda rosyjska firma zajmująca się produkcją szerokiego asortymentu wyrobów cukierniczych, w tym słodyczy gotowanych, zefirków, pierników, gum oraz innych rodzajów słodyczy, poszukuje pośredników handlowych. Współpraca miałaby odbywać się w oparciu o umowę agencyjną</t>
  </si>
  <si>
    <t>A young Russian manufacturer producing a wide range of confectionery including boiled sweets, zephyr, gingerbread, gummies and other candies is looking for trade intermediaries in foreign countries within the framework of a commercial agency agreement.</t>
  </si>
  <si>
    <t>11/05/2019</t>
  </si>
  <si>
    <t>BORU20180220001</t>
  </si>
  <si>
    <t>Rosyjska firma specjalizująca się w dostarczaniu produktów chemicznych i petrochemicznych zarówno do przemysłu, jak i na rynek konsumencki, poszukuje współpracy z hurtowniami w ramach umowy agencyjnej</t>
  </si>
  <si>
    <t xml:space="preserve"> 
11/05/2019</t>
  </si>
  <si>
    <t>BORU20180221001</t>
  </si>
  <si>
    <t>Rosyjska firma specjalizuje się w produkcji metali rolowanych i stali oraz zapewnianiu procesu obróbki metali. Firma poszukuje odbiorców wymienionych produktów w krajach Unii Europejskiej, a współpraca odbywać się będzie w oparciu o umowę dystrybucji</t>
  </si>
  <si>
    <t>The Russian company is specializing in manufacturing and production of rolled metal and steel and providing metal processing is looking for consumers of the product in the EU region under distribution services agreement.</t>
  </si>
  <si>
    <t>BORU20180222001</t>
  </si>
  <si>
    <t>Rosyjska firma specjalizuje się w produkcji przekąsek (prażone nasiona słonecznika, orzeszki ziemne, grzanki chlebowe itp.). Firma poszukuje partnerów handlowych w ramach umowy o świadczenie usług dystrybucyjnych.</t>
  </si>
  <si>
    <t>The Russian company specializes in the manufacturing of snack food (roasted sunflower seeds, peanut, bread croutons, etc.). The company is looking for trade partners under the distribution services agreement.</t>
  </si>
  <si>
    <t>BORU20180301001</t>
  </si>
  <si>
    <t>Rosyjska firma z siedzibą w regionie Tomska specjalizuje się w obróbce drewna oraz budownictwie drewnianym (sosna, modrzew, cedr). Współpraca z partnerami zagranicznymi odbywać się będzie w ramach umowy o świadczenie usług dystrybucyjnych lub umowy produkcyjnej.</t>
  </si>
  <si>
    <t>BORU20180301003</t>
  </si>
  <si>
    <t>Rosyjska firma opracowała przenośne planetarium cyfrowe, składające się z nadmuchiwanej kopuły, kina sferycznego, specjalna technologii projekcji wideo pozwalającej widzowi być całkowicie zanurzonym w filmie, grafiki 3D. Firma poszukuje partnerów w ramach umowy agencyjnej.</t>
  </si>
  <si>
    <t>The Russian company has developed mobile digital planetarium that consists of an inflatable dome, spherical cinema, fulldome films for planetariums, single-channel projection systems, 3D graphics is looking for agents to represent the company under commercial agency agreement</t>
  </si>
  <si>
    <t>BORU20180306002</t>
  </si>
  <si>
    <t>Rosyjska firma specjalizuje się w produkcji różnego rodzaju biżuterii i poszukuje partnerów do współpracy w ramach umowy o świadczenie usług dystrybucyjnych</t>
  </si>
  <si>
    <t>BOSE20180403001</t>
  </si>
  <si>
    <t>Szwedzka firma zajmująca się opracowywaniem oraz sprzedażą produktów, które zapobiegają wypadkom i ratują życie, poszukuje partnerów handlowych, agencji handlowych i dystrybutorów z szeroką siecią kontaktów wśród lokalnych sprzedawców oraz dużymi sieciami handlowymi sprzedającymi na rynek konsumencki. Firma poszukuje partnerów w Wielkiej Brytanii, Niemczech, Polsce oraz krajach bałtyckich. Docelowo firma chce wyjść na wszystkie rynki europejskie.</t>
  </si>
  <si>
    <t>Swedish company who develop, market and sales products that prevent accidents and save lives is looking for sales partners, commercial agencies and distributers with established contacts to local retailers and big chains in trade selling to the consumer market. Target countries are UK, Germany, Poland and the Baltic countries and ultimately they want to sell their products in all European countries.</t>
  </si>
  <si>
    <t xml:space="preserve"> 
07/05/2019</t>
  </si>
  <si>
    <t>Jedna z wiodących na świecie firm zajmujących się projektowaniem i budową obiektów komercyjnych z siedzibą w Szwecji poszukuje obecnie najemców zainteresowanych wydzierżawieniem do 8000 m2 powierzchni logistycznej w południowej Szwecji. Centrum logistyczne znajduje się obok międzynarodowego portu, kolei, dwóch międzynarodowych lotnisk i głównych autostrad łączących się z Danią, północną Szwecją i Norwegią.</t>
  </si>
  <si>
    <t>One of the world's leading project development and construction companies with commercial premises based in Sweden, is currently looking for tenants interested to lease up to 8000 sqm of prime logistics space in Southern Sweden. The logistics premise is located next to an international harbour, railway, 2 international airports and major motorways connecting to Denmark, north of Sweden and Norway.</t>
  </si>
  <si>
    <t xml:space="preserve">
18/05/2019</t>
  </si>
  <si>
    <t>BOSG20180322001</t>
  </si>
  <si>
    <t>Firma z Singapuru szuka partnerstwa z firmami w Europie i możliwości współpracy na podstawie umowy o świadczenie usług dystrybucji. Firma oferuje rozwiązanie związane z internetem rzeczy (IOT) w zakresie rolnictwa, automatyzacji budynków, przejrzystości łańcucha dostaw i automatyzacji farm. To zintegrowane rozwiązanie składa się z urządzeń czujnikowych, bramek, oprogramowania deski rozdzielczej i narzędzi analitycznych.</t>
  </si>
  <si>
    <t>BOSI20180308001</t>
  </si>
  <si>
    <t>Firma z siedzibą w zachodniej Słowenii, której główną działalnością jest automatyzacja procesów, wykorzystując ich własną wiedzę w dziedzinie automatyzacji, projektowania i budowy maszyn, poszukuje nowych partnerów poprzez umowy dotyczące produkcji i podwykonawstwa. Zespół firmy istnieje od ekspertów w swojej dziedzinie, którzy chcą słuchać i spełniać życzenia klientów.</t>
  </si>
  <si>
    <t>A Slovenian company, based in western Slovenia which main activity is automation of processes, by using their own knowledge in the field of automation, design and machine building, is looking for new partners through manufacturing and subcontracting agreements. The company team exists from experts in their field of operation, who are willing to listen and fulfill their customer requests.</t>
  </si>
  <si>
    <t>BOTR20160627001</t>
  </si>
  <si>
    <t xml:space="preserve">23/05/2019 </t>
  </si>
  <si>
    <t>BOTR20180219001</t>
  </si>
  <si>
    <t>BOTR20180312002</t>
  </si>
  <si>
    <t>Turecki producent napojów alkoholowych, takich jak narodowy napój raki, wódka, dżin i różne rodzaje likierów poszukuje pośredników handlowych (dystrybutorów, agentów, przedstawicieli) dla eksportu swoich produktów. Firma posiada pierwszą w kraju zintegrowaną automatyczną destylarnię, oferuje również kontraktową produkcję pod marką innych producentów napojów alkoholowych.</t>
  </si>
  <si>
    <t>BOTR20180316001</t>
  </si>
  <si>
    <t>Firma zlokalizowana w Adanie/Turcja. Firma szuka możliwości rozwoju międzynarodowego z solidnym partnerem w branży rur stalowych. Oferuje swoje doświadczenie, wyspecjalizowane know-how oraz dostosowane do potrzeb klienta rozwiązania w branży stalowych rur z wykorzystaniem umowy produkcyjnej lub podwykonawstwa. Nasze produkty są produkowane zgodnie z wszystkimi tureckimi i europejskimi standardami.</t>
  </si>
  <si>
    <t>BOTR20180326003</t>
  </si>
  <si>
    <t>The Turkish company was established in 1982. The company continues its activities in textile sector. It serves in the production of all types of textile products that industry needs as staff uniform and promotional textile areas. The company is looking for distribution service or manufacturing agreements.</t>
  </si>
  <si>
    <t>BOUA20180212001</t>
  </si>
  <si>
    <t>Ukraińska firma rolnicza specjalizująca się w uprawie jagód (truskawek, malin, borówek) jest zainteresowana stworzeniem spółki joint venture z firmami wyposażonymi w nowoczesny sprzęt technologiczny do suszenia i zamrażania, zgodnie z europejskimi standardami i certyfikatami.</t>
  </si>
  <si>
    <t>The Ukrainian agricultural company which is specializing in growing berries (strawberries, raspberries, blueberries) is interested in creating a joint venture with companies with modern technological equipment for drying and freezing in accordance with European standards and certificates.</t>
  </si>
  <si>
    <t>BOUA20180214005</t>
  </si>
  <si>
    <t>Ukraińska firma z Dniepru, zajmująca się produkcją kuchenek indukcyjnych poszukuje partnerów zainteresowanych promowaniem i sprzedażą tych wyrobów - kuchenek i innych urządzeń do gotowania na podstawie umowy dystrybucyjnej.</t>
  </si>
  <si>
    <t>Ukraiński producent profesjonalnych mebli kuchennych i urządzeń ze stali nierdzewnej do zastosowań przemysłowych / komercyjnych poszukuje partnerów do promowania swoich produktów na rynku międzynarodowym w ramach umów dystrybucyjnych. Sprzęt może być stosowany do gastronomii publicznej, handlu i obszarach, w których obowiązują przepisy dotyczące higieny sanitarnej.</t>
  </si>
  <si>
    <t>The Ukrainian manufacturer of professional kitchen furniture and equipment made of stainless steel for industrial/commercial use is seeking for partners to promote their products on the international market under distribution agreements. The equipment can be applied to public catering, trade and the areas where the rules of sanitary legislation are obligatory.</t>
  </si>
  <si>
    <t xml:space="preserve">  
03/05/2019</t>
  </si>
  <si>
    <t>BOUA20180302001</t>
  </si>
  <si>
    <t>Prywatne gospodarstwo rolne położone w zachodniej części Ukrainy poszukuje partnerów do modernizacji kompleksu produkcyjnego w celu stworzenia zamkniętej firmy produkującej przyjazne dla środowiska i poprawiające zdrowie produkty żywnościowe z wykorzystaniem regionalnych surowców dzikich i rolnych, zasobów energetycznych i materiałów do produkcji własnej. Zakłada się, że partnerstwo będzie miało formę umowy joint venture lub umowy finansowej.</t>
  </si>
  <si>
    <t>A private farm located in the western part of Ukraine is looking for partners to modernize the production complex to create a closed-loop company to produce environmentally friendly and health-improving food products using regional wildlife and agricultural raw materials, energy resources and materials of its own production. It is assumed that the partnership will be in the form of joint venture agreement or financial agreement.</t>
  </si>
  <si>
    <t>Ukraińska firma produkuje wysokiej jakości drzwi wejściowe i wewnętrzne o standardowych wymiarach, a także zgodnie z wymaganiami klientów. Produkty wykonane są ze świerku, sosny i dębu. Firma poszukuje partnerstwa opartego na usługach dystrybucyjnych, szczególnie odsprzedawców lub wyspecjalizowanych sklepach lub agencjach związanych z firmami budowlanymi. Podpisano umowę o świadczenie usług dystrybucji i umowę o świadczenie usług komercyjnych.</t>
  </si>
  <si>
    <t>The Ukrainian company manufactures high quality entrance and interior doors with standard dimensions and also according to clients requirements. The products are made from spruce, pine and oak. The company is looking for a partnership based on distribution services, especially resellers or specialized shops or agencies connected with construction companies. Distribution services agreement and commercial services agreement are sought.</t>
  </si>
  <si>
    <t>BOUA20180319001</t>
  </si>
  <si>
    <t>BOUA20180324001</t>
  </si>
  <si>
    <t>Ukraińska firma z sektora MŚP, dobrze znana na rynku krajowym od 2007 roku, projektuje i produkuje wyroby z neoprenu - pianki, koszulki, marynarki, szorty, kaski, kominiarki, skarpetki, rękawiczki i mitenki oraz inne akcesoria z neoprenu. Firma chce eksportować swoje produkty na rynki zagraniczne i szuka usług dystrybucyjnych i umów agencyjnych.</t>
  </si>
  <si>
    <t>The Ukrainian SME, well known in the domestic market since 2007, designs and manufactures products from neoprene - wetsuits, singlets, jackets, shorts, helmets, balaclavas, socks, gloves and mittens and other accessories from neoprene. The company wants to export its products to foreign markets and is looking for distribution services and commercial agency agreements.</t>
  </si>
  <si>
    <t>BOUA20180330002</t>
  </si>
  <si>
    <t>Ukraińska firma produkująca szeroką gamę ekologicznych nawozów humusowych jest zainteresowana znalezieniem partnerów biznesowych w krajach Unii Europejskiej i na całym świecie na podstawie umowy o pośrednictwie handlowym lub umowy o świadczenie usług dystrybucyjnych.</t>
  </si>
  <si>
    <t>Ukrainian company produce a wide range of organic humic fertilizers is interested in finding business partners in European Union countries and worldwide under commercial agency agreement or distribution services agreement.</t>
  </si>
  <si>
    <t>BOUA20180331001</t>
  </si>
  <si>
    <t>Ukraińska firma produkcyjna, specjalizująca się w drzwiach wewnętrznych, poszukuje dystrybutorów i przedstawicieli wysokiej jakości naturalnych produktów z drewna w krajach europejskich. Firma chciałaby znaleźć partnerów w ramach usług dystrybucyjnych i umów agencyjnych, wejść na nowe rynki i poszerzyć istniejące - Polskę oraz Białoruś.</t>
  </si>
  <si>
    <t>BOUA20180410003</t>
  </si>
  <si>
    <t>Ukraińska firma specjalizująca się w produkcji mąki i produktów makaronowych poszukuje partnerów w sektorze rolno-spożywczym, aby zorganizować sprzedaż swoich produktów na rynku międzynarodowym w ramach umowy dystrybucyjnej.</t>
  </si>
  <si>
    <t>Ukrainian company specialized in the production of flour and pasta products is seeking for partners in the agro-food sector to arrange the sale of their products on international market under the distribution agreement.</t>
  </si>
  <si>
    <t>BOUA20180410006</t>
  </si>
  <si>
    <t>Ukraińska firma budowlana z biurami w Austrii i Wielkiej Brytanii poszukuje partnerów do dystrybucji swoich produktów, zwłaszcza energooszczędnych eko-domów w oparciu o umowę usług dystrybucyjnych.</t>
  </si>
  <si>
    <t>The Ukrainian construction company, with offices in Ukraine, Austria, and the United Kingdom, is looking for partners to distribute its products, particularly energy-saving eco-houses under a distribution services agreement.</t>
  </si>
  <si>
    <t>BOUA20180425001</t>
  </si>
  <si>
    <t>Firma z Ukrainy zaangażowana w produkcję pelletów drewnianych poszukuje zagranicznych partnerów zdolnych do dystrybucji i sprzedaży na rynkach europejskich. Firma liczy na długoterminowe i rzetelne kontakty z dystrybutorami lub agentami handlowymi.</t>
  </si>
  <si>
    <t>BOUA20180426003</t>
  </si>
  <si>
    <t>The Ukrainian company from west region, manufacturer of case furniture for offices, hotels, bedrooms, cabinet furniture, kitchen furniture, is looking for partners in the framework of a distribution services and commercial agency agreement.</t>
  </si>
  <si>
    <t>BOUK20171221001</t>
  </si>
  <si>
    <t>An established UK company with ground-breaking email and document management software for professional services companies, is looking for overseas distribution of its products through established distributor channels and distribution services or commercial agency agreements. This company already works with legal and construction firms in the UK, Europe and North America. A professional package is offered to the right partner in Canada, USA and developed economies.</t>
  </si>
  <si>
    <t>BOUK20180208002</t>
  </si>
  <si>
    <t>Wiodąca brytyjska firma medyczna i naukowa zamierza zwiększyć swoją międzynarodową sprzedaż poprzez partnerstwo z agentami i / lub dystrybutorami z ugruntowaną bazą klientów, którzy chcą rozszerzyć gamę produktów, które oferują. Firma ta oferuje wiele standardowych rozwiązań i jest liderem branży w Wielkiej Brytanii, Belgii, Holandii, Luksemburgu i Hong Kongu w zakresie medycznego wykrywania radioaktywności i medycyny nuklearnej.</t>
  </si>
  <si>
    <t>BOUK20180302003</t>
  </si>
  <si>
    <t>Brytyjskie MŚP specjalizuje się w produkcji świec i artykułów luksusowych do domu. Dzięki własnym doświadczeniom zdrowotnym właścicieli opracowano i wprowadzono szereg produktów, aby zapewnić konsumentom naturalną i spokojną atmosferę. Skupiając się na użyciu naturalnych składników, firma widzi teraz szansę za granicą i szuka agentów handlowych i / lub dystrybutorów w Europie i / lub USA.</t>
  </si>
  <si>
    <t>UK based SME specialises in the production of candles and luxury home ware items. Through the owners own health experiences, a range of products were developed and launched to offer consumers a natural and tranquil atmosphere. Emphasising on using natural ingredients the company now sees an opportunity overseas and are looking for commercial agents and/or distributors in Europe and/or the USA.</t>
  </si>
  <si>
    <t>BOUK20180320005</t>
  </si>
  <si>
    <t>Ta brytyjska firma, zajmująca się projektowaniem i produkcją elektroniczną poszukuje możliwości podwykonawstwa w zakresie projektowania elektronicznego i produkcji.</t>
  </si>
  <si>
    <t>This UK electronic design and manufacturing services company seeks subcontracting opportunities in electronic design and manufacturing.</t>
  </si>
  <si>
    <t>BOUK20180329001</t>
  </si>
  <si>
    <t>Brytyjska firma, która zapewnia pełny pakiet edukacji / studiów za granicą dla międzynarodowych uczniów, chciałaby rozszerzyć swoją sieć agentów poprzez umowy agencyjne.</t>
  </si>
  <si>
    <t>A UK company that delivers a full suite of education/study abroad experiences for international pupils would like to expand its network of agents through commercial agency agreements.</t>
  </si>
  <si>
    <t>BOUK20180329004</t>
  </si>
  <si>
    <t>Brytyjski wiodący producent opakowań artykułów mlecznych w formie bloków, rolek i porcji oraz wieczek do jogurtów poszukuje partnerów w roli agentów handlowych do sprzedaży i dystrybucji gamy wyrobów grupom spożywczym. Produkty firmy są powszechnie używane w hotelach, sklepach i restauracjach. Są akredytowane przez Brytyjskie Konsorcjum Sprzedaży oraz mają światowe standardy Instytutu Opakowań.</t>
  </si>
  <si>
    <t>BOUK20180330001</t>
  </si>
  <si>
    <t>Brytyjski projektant i producent wysokowydajnych energetycznie systemów klimatyzacji podłogowej zamierza powiększyć sieć dystrybucyjną. Rosnące zainteresowanie technologią podłogowej klimatyzacji tworzy możliwości światowej ekspansji. Firma ma obszerne portfolio współpracy z architektami, budowniczymi i deweloperami w szeregu pierwszorzędnych projektów.</t>
  </si>
  <si>
    <t>BOUK20180330003</t>
  </si>
  <si>
    <t>Brytyjski producent wysokiej jakości toreb papierowych dla przemysłu spożywczego poszukuje agentów handlowych z istniejąca bazą kontaktów z młynami, cukrowniami i producentami ciastek. Firma jest w stanie drukować do 10 różnych kolorów na opakowaniu, czyniąc produkty atrakcyjniejsze zwłaszcza dla rzemieślników poszukujących odróżnienia od większości producentów.</t>
  </si>
  <si>
    <t>BOUK20180404002</t>
  </si>
  <si>
    <t>Brytyjska firma zajmująca się pielęgnacją skóry opracowała markową maskę do twarzy (lower premium) i poszukuje dystrybutora w krajach nordyckich, Niemczech, Polsce oraz Czechach</t>
  </si>
  <si>
    <t>BOUK20180409002</t>
  </si>
  <si>
    <t>A UK wholesaler of fine foods is based in the North of England and specialises in supplying its range of products to HORECA (food industry sector) in its region. Its range of products include over 500 different cheeses and fine food produce such as oils, vinegars, dried goods and other accompaniments sourced from the UK and Europe. The UK company is looking for trade intermediaries (distributors and / or agents) to distribute its range of fine food products into foreign markets.</t>
  </si>
  <si>
    <t>Brytyjska firma specjalizuje się w projektowaniu, produkcji i regeneracji narzędzi sztancujących do produkcji wyrobów z tektury litej lub kartonu, głównie opakowań. Firma opracowała serię rewolucyjnych sztancowanych palet kartonowych. Rozwiązanie jest kierowane między innymi na rynek transportu lotniczego, detalicznego i elektronicznego, palety są idealne na wszystkie rynki, które chcą transportować towary o dużej pojemności / niskiej masie lub jako część wystaw w punkcie sprzedaży. Firma poszukuje długoterminowych partnerów, którzy chcą produkować, wprowadzać na rynek i rozpowszechnić palety na podstawie komercyjnej umowy licencyjnej.</t>
  </si>
  <si>
    <t>A British cardboard converter has developed a series of revolutionary die cut cardboard pallets. Aimed at airfreight, retail and electronics markets amongst others, the pallets are ideal for any markets seeking to transport large volume/low weight items, or as part of a point of sale display.The company seeks long term partners wanting to manufacture, market and distribute the pallet range under a commercial licensing agreement.</t>
  </si>
  <si>
    <t>BOUK20180425002</t>
  </si>
  <si>
    <t>BOUK20180426001</t>
  </si>
  <si>
    <t>Doświadczona brytyjska firma z branży PR i konsulting medialny, specjalizuje się w rynkach konsumenckich i B2B, współpracuje z markami i firmami w Wielkiej Brytanii i w Europie, oferuje swoje usługi zagranicznym partnerom na podstawie umowy o świadczenie usług.</t>
  </si>
  <si>
    <t>An experienced UK PR (public relations) and media consultancy specialising in B2B and consumer markets, working with brands and companies within the UK and in Europe is offering its services to overseas partners under a services agreement.</t>
  </si>
  <si>
    <t>BOUK20180501004</t>
  </si>
  <si>
    <t>Straty żywności to globalny problem, który dotyka wszystkich rodzajów roślin, a 80% strat następuje przed sprzedażą detaliczną produktów żywnościowych, co powoduje, że rolnicy są pod ciągła presją ze strony konkurencji. Firma z Wielkiej Brytanii pomaga rolnikom produkującym owoce i warzywa w minimalizowaniu strat i zwiększaniu zysku dzięki autonomicznemu systemowi wspierania decyzji, opartemu na monitorowaniu upraw w czasie rzeczywistym oraz nowatorskich modelach plonów. Firma oferuje swoje usługi rolnikom.</t>
  </si>
  <si>
    <t>Food loss is a global problem that affects all crops. About 80% occurs prior to retail and therefore farmers are under immense pressure to compete in the market. The UK-based company helps fruit and vegetables farmers by reducing crop waste and improving revenue through an autonomous decision-support service based on real-time crop monitoring and novel crop models. The company is looking to work with farmers and suppliers to establish service agreement.</t>
  </si>
  <si>
    <t>BOUK20180509002</t>
  </si>
  <si>
    <t>The UK company that has been producing English single malt whisky in the East of England since 2006 is seeking new markets via distributors through a distribution services agreement.</t>
  </si>
  <si>
    <t>BOUK20180514002</t>
  </si>
  <si>
    <t>Brytyjska firma oferująca pełną gamę usług z zakresu marketingu treści specjalizuje się w usługach copywriting'u, edycji, tłumaczeniu, publikowaniu treści korporacyjnych oraz lokowania treści dla firm z różnych sektorów. Firma posiada doświadczenie w dostarczaniu kompleksowych rozwiązań z zakresu międzynarodowego, wielokanałowego marketingu oraz tworzeniu indywidualnych treści i tłumaczeń. Firma oferuje outsourcing i podwykonawstwo.</t>
  </si>
  <si>
    <t>BRDE20180410001</t>
  </si>
  <si>
    <t>Małe niemieckie przedsiębiorstwo zajmujące się odzieżą roboczą i ochronną (spodnie robocze, kurtki [również kurtki polarowe i typu softshell], bluzy, podkoszulki, koszulki polo) szuka dostawców gotowych wytwarzać zamawiane produkty. Poszukiwani partnerzy powinni pochodzić z krajów Europy Wschodniej. Przewidywany rodzaj współpracy to umowa produkcyjna.</t>
  </si>
  <si>
    <t>A small German enterprise trades with workwear and protective clothing (work trousers, jackets [also fleece and softshell], sweatshirts, T-shirts, polo shirts). It is looking for new suppliers able to produce the products they order. The partners should be based in Eastern European countries. The German company offers a manufacturing agreement.</t>
  </si>
  <si>
    <t>A German SME specialised in products for home care is looking to expand its portfolio with products for home care, mobility aids, rehabilitation, diabetes, anti-decubitus and other connected products. The SME is running a B2C webshop in order to market these kind of products. The company is looking for distribution services agreement.</t>
  </si>
  <si>
    <t>Niemiecki fizjoterapeuta z wieloletnim doświadczeniem poszukuje maseczek torfowych/błotnych. Oferowanym rodzajem współpracy jest umowa produkcyjna.</t>
  </si>
  <si>
    <t>A German physiotherapist, with long standing experience, is looking for peat/mud packs with a special shape for his clients. He would like to buy these moor/mud packages from a producer and is willing to close a manufacturing agreement.</t>
  </si>
  <si>
    <t>BRDE20180507001</t>
  </si>
  <si>
    <t>Niemiecki start-up oferujący różnego rodzaju narzędzia służące promocji zdrowia, poszukuje producenta tekturowych walizek w stylu retro. Walizki te będą sprzedawane za pośrednictwem sklepu internetowego wraz z przewodnikiem oraz narzędziami do zdrowego stylu życia. Współpraca odbywać miałaby się w oparciu o umowę produkcyjną.</t>
  </si>
  <si>
    <t>A German start-up company, offering different tools for health promotion, is searching for a producer of retro-look nostalgic suitcases made from cardboard for a manufacturing agreement. The suitcase will be sold in a webshop, together with a guide and tools for healthy living.</t>
  </si>
  <si>
    <t xml:space="preserve"> 
25/05/2019</t>
  </si>
  <si>
    <t>The Spanish company is interested in single use material and HoReCa products to distribute them in their territory (see below) and they are searching for suppliers in European countries, Asia (in particular India), but they are also open to business offers from other countries.</t>
  </si>
  <si>
    <t>Firma z siedzibą w Tahiti specjalizuje się przeróbkach odpadów, recyklingu odpadów przemysłowych i ochronie środowiska. Przedsiębiorstwo poszukuje partnerów i dostawców, specjalistów w dziedzinie sprzętu i rozwiązań, mających na celu obróbkę odpadów przemysłowych. Preferowany rodzaj współpracy to umowa o świadczenie usług i umowa outsourcingowa skierowana do państw europejskich</t>
  </si>
  <si>
    <t>BRIE20170926001</t>
  </si>
  <si>
    <t>Irlandzkie laboratorium specializujące się w usługach testowania oraz analiz dla sektorów: rolniczego, geotechnicznego i środowiskowego poszukuje renomowanego partnera laboratoryjnego do przeprowadzenia w imieniu firmy następujących badań i analiz: 1. Laboratorium badań gleby - w celu przeprowadzenia analizy minerałów, w tym minerałów rzadko spotykanych; 2. Laboratorium badań wody - w celu przeprowadzenia analizy minerałów. Współpraca opierać miałaby się o umowę outsourcingu lub umowę o świadczenie usług</t>
  </si>
  <si>
    <t>Winiarnia z siedzibą w Palermo (Sycylia) szuka małych i średnich producentów napojów alkoholowych, którzy posiadają doświadczenie w sprzedaży wina. Firma chciałaby rozszerzyć łańcuch dystrybucyjny oraz swoje portfolio dzięki współpracy z partnerami europejskimi.</t>
  </si>
  <si>
    <t>Holenderska firma jest ekspertem w dziedzinie pomiaru, rozpoznawania i tworzenia zdrowej jakości powietrza w pomieszczeniach. Oferowane produkty i usługi są najwyższej jakości. Opatentowane oczyszczacze powietrza usuwają zanieczyszczenia, takie jak, np. wirusy, najdrobniejsze pyłki, alergeny, gazy, czy zapachy. W związku z dynamicznym rozwojem i wzrostem zapotrzebowania na produkty, firma poszukuje producentów gotowych nawiązać współpracę w ramach umowy produkcyjnej lub wzajemnej umowy produkcyjnej.</t>
  </si>
  <si>
    <t>A Dutch company is an expert in measuring, recognizing and creating healthy indoor air quality. The company is providing clean and healthy air solutions by services and products. The patented air purifiers remove air contaminations (e.g. viruses, fine particulate matter, allergens, gasses and smells). The company foresees an increase in the need for these specific products and is looking for manufacturers. A manufacturing, license agreement or reciprocal production agreement is envisioned.</t>
  </si>
  <si>
    <t>Holenderska firma szuka innowacyjnych produktów, które ułatwiają i umilają uprawianie sportów na wolnym powietrzu. Powinny być one odpowiednie do narciarstwa, snowboardingu, wędrowania, obozowania, kolarstwa górskiego, czy jazdy szosowej. Nie chodzi tu o ubrania. Przedsiębiorstwo oferuje usługi, polegające na wprowadzaniu produktów na rynki holenderskie i belgijskie przez sieci sprzedawców detalicznych i e-biznes. Poszukiwany rodzaj współpracy to umowa o świadczenie usług dystrybucyjnych.</t>
  </si>
  <si>
    <t>This Dutch company is looking for innovative quality products, which make outdoor-sports easier or more enjoyable. Products should be applicable to skiing, snowboarding, hiking, camping, mountain-biking or race-biking, but not being clothing. The company offers to introduce branded products on the Dutch and Belgium markets via its established network of retailers and e-commerce. The company would like to collaborate in the frame of a distribution services agreement.</t>
  </si>
  <si>
    <t>A Portuguese company, acting commercially in the sectors of renewable energy (wind and solar) and energy efficiency, is looking for partnerships (commercial agency agreement and/or distribution services agreement) with other companies that have innovative energy solutions/products and seek their commercialization or distribution.</t>
  </si>
  <si>
    <t>BRPT20180423001</t>
  </si>
  <si>
    <t>Portugalskie przedsiębiorstwo z ponad 7-mio letnim doświadczeniem w przeprowadzaniu analiz technicznych oraz wdrażaniu projektów w zakresie efektywności energetycznej i rozwiązań oszczędzających zasoby wodne, poszukuje nowych innowacyjnych produktów, które poszerzą portfolio. Firma poszukuje prywatnych przedsiębiorstw, które będą gotowe zawrzeć umowę o świadczenie usług dystrybucyjnych</t>
  </si>
  <si>
    <t>A Portuguese SME with more than 7 years’ experience in technical analysis and implementation of energy efficiency projects and water saving solutions is looking for new innovative products to add to its offering portfolio. The company seeks private companies to establish a distribution services agreement</t>
  </si>
  <si>
    <t>BRSE20180406001</t>
  </si>
  <si>
    <t>A Swedish company producing and selling road safety products and constructions to the building industry made of steel and stainless steel is looking for a sub-supplier under an outsourcing agreement. They are looking for partners in Poland, Lithuania or Estonia. The company has been in the industry since 1894. During the last 40 years the main active has been in the area of road safety. The company is now planning to expand their business to include deliveries to the building industry.</t>
  </si>
  <si>
    <t>A large Turkish company supplying innovative solutions to hospitals is looking for suppliers of coagulation and ablation devices with CE certification. They are looking for new suppliers through either distributorship or commercial agency agreement.</t>
  </si>
  <si>
    <t>BRTR20180516001</t>
  </si>
  <si>
    <t>Turecka firma z siedzibą w Erzurum produkuje plastikowe torby dla sklepów z artykułami spożywczymi oraz aptek. Firma poszukuje producentów granulatu z tworzyw sztucznych. Współpraca miałaby odbywać się w oparciu o umowę produkcyjną.</t>
  </si>
  <si>
    <t>A company located in Erzurum produces plastic bags for drug stores and groceries. The company is looking for manufacturers to buy plastic granule under manufacturing agreement.</t>
  </si>
  <si>
    <t xml:space="preserve"> 
23/05/2019</t>
  </si>
  <si>
    <t>BRUK20180411001</t>
  </si>
  <si>
    <t>Firma z siedzibą w Wielkiej Brytanii, specjalizująca się w handlu produktami rolnymi poszukuje dostawców nasion i śruty słonecznikowej. Przedsiębiorstwo z oddziałami w Londynie ma doświadczenie w kontaktach z klientami z Bliskiego Wschodu (np. z Dubaju), Afryki i Azji.</t>
  </si>
  <si>
    <t>BRUK20180425002</t>
  </si>
  <si>
    <t>Brytyjska firma korzystająca z sieci 2 000 sklepów w całej Wielkiej Brytanii, poszukuje nowych produktów w celu wzbogacenia portfolio produktów. Firma potrzebuje pozyskać kafelki sufitowe bezpośrednio od producentów lub pośredników handlowych specjalizujących się w budownictwie oraz majsterkowaniu metodą DIY (Do It Yourself) zarówno na rynku profesjonalnym, jak i indywidualnym</t>
  </si>
  <si>
    <t>BRUK20180510001</t>
  </si>
  <si>
    <t>Brytyjskie przedsiębiorstwo oferuje usługi dotyczące projektowania, produkcji oraz modyfikacji pojazdów użytkowych. Firma chce współpracować z tureckimi producentami, mającymi doświadczenie w produkcji układów wydechowych oraz układów kontroli emisji spalin instalowanych w pojazdach użytkowych. Współpraca miałaby się odbywać w oparciu o umowę produkcyjną</t>
  </si>
  <si>
    <t>Ważne do…</t>
  </si>
  <si>
    <t>Status</t>
  </si>
  <si>
    <t>pojazdy i maszyny, maszynowa</t>
  </si>
  <si>
    <t>chemia i kosmetyki, chemiczna</t>
  </si>
  <si>
    <t>środowisko, energia, ochrona środowiska</t>
  </si>
  <si>
    <t>nauka, edukacja</t>
  </si>
  <si>
    <t>transport, logistyka</t>
  </si>
  <si>
    <t>Kategoria_cls</t>
  </si>
  <si>
    <t>Summary PL_cls</t>
  </si>
  <si>
    <t>Summary ENG_cls</t>
  </si>
  <si>
    <t>The Russian producer of floral honey is looking for trade partners in foreign countries to deliver floral honey directly from the beegarden (wholesale, minimal supply is 10 tons). The company is interested in cooperation in the framework of commercial agency agreement.</t>
  </si>
  <si>
    <t>Rosyjski producent mebli (sofy, fotele, kanapy) poszukuje agentów i przedstawicieli handlowych za granicą.</t>
  </si>
  <si>
    <t>The Russian producer of different kind of furniture (sofas,armchairs,couches) is looking for trade agents and representatives in foreign countries.</t>
  </si>
  <si>
    <t>Litewska firma świadcząca usługi z zakresu rozwoju technologii przetwarzania chemikaliów oraz transferu technologii produkcji oferuje swoje usługi zagranicznym firmom w formie umowy produkcyjnej, outsourcingowej, dystrybucji oraz podwykonawstwa.</t>
  </si>
  <si>
    <t>A Japanese company is looking for distributors in the EU for their earthquake early warning system. This system distinguishes between earthquakes and other strong noise generated near the device and does not issue erroneous alerts. It can be easily integrated in private homes and industrial sites, centrally managed, and can issue an alert in 11 languages. The company is looking for partners in risk and earthquake-prone countries under distribution services agreement.</t>
  </si>
  <si>
    <t>British lifestyle brand is seeking distributors in Europe for its range of body shape-wear products. The current collection consists of various intimate body shape-wear for women primarily aged 24-44.</t>
  </si>
  <si>
    <t>The French company has developed training services in French oenology to promote French culture through the organization of cultural stays or cultural theme sessions mobilizing French as foreign language. These training sessions dedicated to French oenology are destined for hotel schools or for team building activities. Therefore, the French company is looking for commercial agents who would promote such packages or joint-venture partners in order to enrich and supplement the offer of services.</t>
  </si>
  <si>
    <t>The Japanese company manufactures foodstuff detergents and natural anti-bacterial &amp; deodorisation sprays.Thanks to the use of natural scallop shells, their products are eco-friendly with better performance compared to similar products on the market.Targeting ecology-conscious end-users, the company is looking for distributors or commercial agents to access the EU market. An exclusive distribution or commercial agent agreement can be considered.</t>
  </si>
  <si>
    <t>The Japanese company provides compound screening services for the discovery of small molecular drugs and target protein identification services. Strong in a database of one million diversified compounds and with advanced technology and expertise, the company targets pharmaceutical and biotech companies of any size with whom to achieve a service partnership agreement.</t>
  </si>
  <si>
    <t>A long-established Serbian producer of low and medium voltage measurement transformers and insulators is looking for partners in order to establish a commercial agency agreement.</t>
  </si>
  <si>
    <t>A Lithuanian company manufacturing natural porridges for children and babies offers its production for potential partners. The product was created in partnership with doctors pediatricians and contains all the natural minerals, vitamins and other valuable nutrients, necessary for children. The company would like to find partners to work under the commercial agency or distribution agreement.</t>
  </si>
  <si>
    <t>Based on Japanese/European modern design using Japanese textiles and traditional Kashmiri hand embroidery techniques, the Japanese company’s stoles, shawls and scarfs are targeting the high-end fashion market. The company's strict quality standards make their product unparalleled by other stoles manufacturers. The company is looking for a distribution or commercial agency agreement with partners who have contacts with high-end fashion wholesaler / retailers.</t>
  </si>
  <si>
    <t>Rumuńska firma będąca wyłącznym przedstawicielem sześciu amerykańskich marek samochodowych, a także dystrybutorem ich wyrobów z sektora premium (smarów, dodatków oraz kosmetyków samochodowych) poszukuje dystrybutorów w Europie.</t>
  </si>
  <si>
    <t>A Romanian company, sole representative of 6 US automotive brands as well as distributor of their premium automotive products (lubricants, additives and auto cosmetics) is looking for European partners such as trade intermediaries in order to conclude distribution services agreements.</t>
  </si>
  <si>
    <t>Francuska firma biotechnologiczna z sektora MSP oferuje łatwe w użyciu i błyskawiczne testy obciążenia biologicznego i skuteczności czyszczenia. Test opiera się na kolorymetrycznych odczynnikach, zmieniających w ciągu kilku godzin kolor w przypadku obecności żywych mikroorganizmów. Jest stosowany w celu oceny skuteczności czyszczenia płynów i powierzchni. Może być stosowany w różnych sektorach (medycznym, spożywczym, kosmetycznym) lub w domu. Firma poszukuje agentów handlowych i dystrybutorów.</t>
  </si>
  <si>
    <t>A Finnish IT company has developed a survey platform which is capable of transforming user feedback and customer data into sales and marketing data. The platform can collect feedback from any channel, is available as a "software-as-a-service" (SaaS) model and can run sophisticated analytics on the data. For expanding its operations, the company is looking for sales representatives with foothold on retail and service sector.</t>
  </si>
  <si>
    <t>A Jordanian oil press company is specialized in producing oil from seeds and herbs, in addition to vegetable gelatin capsules filled with healthy oils. The company is looking for distributors or agents in EU countries.</t>
  </si>
  <si>
    <t>A Lithuanian company has more than 17 years of experience in linen fabric and linen manufacturing. The company offers anti-allergenic linen fabric. The company is interested in finding distributors, individual retailers, small retail shops under a distribution services agreement.</t>
  </si>
  <si>
    <t>Armeńska firma specjalizuje się w oferowaniu usług turystycznych i jest jednym z wiodących biur podróży w kraju. Biuro to oferuje pełne pakiety dla różnych rodzajów turystyki (historycznej, winiarskiej, agroturystycznej, archeologicznej, kulinarnej, a'la Carte). Firma poszukuje agentów handlowych.</t>
  </si>
  <si>
    <t>This Armenian company is specialized in inbound tourism. This is one of the leading tourism companies in Armenia. The company provides full tourism packages for different types of tourism (historical tours, wine tours, agritourism, archeological tours, culinary tours and a la card tours).The company is looking for agents.</t>
  </si>
  <si>
    <t>Bułgarska firma specjalizująca się w produkcji szerokiej gamy podłóg z dębu, buku, świerku oraz sosny poszukuje agentów handlowych i dystrybutorów w celu wejścia na nowe rynki zbytu.</t>
  </si>
  <si>
    <t>A Bulgarian company specialized in the production of a wide range of parquet flooring made of oak, beech, spruce and pine is looking for partners interested in commercial agency agreement and/or distribution services agreement.To expand into new markets for their parquet and floor board products, the company is looking for experienced agents or distributors to act as trade intermediaries.</t>
  </si>
  <si>
    <t>The Serbian laboratory has developed a technology for characterization of in vitro cytotoxicity of the newly synthesized product for the market and control of water (waste water, irrigation, drinking) quality. The laboratory offers collaboration through consultancy service agreement or subcontracting. In particular, collaboration focused on evaluation of in vitro cytotoxicity of different organic compounds and their degradation/transformation products is envisioned.</t>
  </si>
  <si>
    <t>Brytyjska firma oferuje rozwiązania hostingowe w chmurze dla start-upów oraz rozwijających się firm. Jej oferta obejmuje dwa różne produkty: działające w czasie rzeczywistym narzędzie do obsługi klientów, wspomagające współpracę i zwiększające wydajność zarządzania sprzedażą oraz specjalistyczne oprogramowanie w chmurze, automatyzujące prace administracyjne. Firma posztukuje agentów handlowych i dystrybutorów.</t>
  </si>
  <si>
    <t>The UK business provides cloud-hosted solutions for start-ups and growing businesses. It has developed two different products: the first one is a real time customer engagement tool for better collaboration and quicker - yet efficient - sales management; the second one is a specialist cloud software to automate the administrative work. The company is looking for an agent to represent its products or a distributor to sell its products.</t>
  </si>
  <si>
    <t>A French company, designs and realizes since 1969, high precision press tools (cutting and forming), special machines, precision N.C. (numerical control) machining, for miscellaneous demanding industrial activity fields. The company is offering manufacturing and subcontracting agreements.</t>
  </si>
  <si>
    <t>Izraelska firma specjalizuje się w systemach oprogramowania biznesowego (BSS) oraz systemy zarządzania biznesowego (BMS) dla sektora usługowego. Ich zalety to bardzo dobry stosunek jakości do ceny (zaawansowane technologie w cenie rozwiązań w chmurze), duża wydajność oraz wygoda użytkowania.</t>
  </si>
  <si>
    <t>Cypryjska firma specjalizująca się w produkcji i eksporcie greckich produktów spożywczych (wino, oliwa z oliwek itp.) poszukuje agentów handlowych i dystrybutorów. Firma poszukuje firmy zainteresowane zostaniem wyłącznymi dystrybutorami, agentami lub importerami.</t>
  </si>
  <si>
    <t>A Cypriot company specialized in the production and export of Greek food products (wine, extra virgin olive oil, etc) is seeking partners in the frame of commercial agency as well as distribution services agreement. It is looking for exclusive distributors, agents or importers from Europe and beyond in order to distribute and represent its products abroad.</t>
  </si>
  <si>
    <t>A Romanian company is offering electrostatic painting with almost every color for metal structures and also aluminium joinery services.The company is offering subcontracting for these services to partners across Europe, who would typically be from the construction sector.</t>
  </si>
  <si>
    <t>Serbian company, established in 2010, is offering full range of services in form of subcontracting in the area of small photo voltaic (PV) plants both ground and roof mounted: development of pre-feasibility study, development of conceptual designs (with location conditions), main and general project, project for building permit, construction works project, supervision of construction.</t>
  </si>
  <si>
    <t>French SME has created a new brand in order to offer a range of best French liquors : traditionally produced from each region of France. Today the SME proposed 9 different liquors with the aim to have up to 13 varieties under a registered trademark with recognizable packaging design in 50 centilitres bottles. Its can be utilised as ingredients for cocktails. The French SME is looking for distributors in order to conclude distribution services agreement for this new brand of liquors offer.</t>
  </si>
  <si>
    <t>Firma z Jordanii specjalizuje się w produkcji mąki bezglutenowej (kokosowej, migdałowej) i szuka dystrybutorów i agentów w krajach UE. Produkty</t>
  </si>
  <si>
    <t>A Jordanian company specialized in producing gluten free flour (coconut flour, almond flour) is looking for distributors or agents in EU countries.The products are suitable for baking and cooking recipes.</t>
  </si>
  <si>
    <t>A Cyprus SME specialized in the development and synthesis of Active Pharmaceutical Ingredients (API’s), API related substances (Impurities of the Active Substance) and in the preparation of API documentation required by the Pharmaceutical Industry, is looking for commercial agents and distributors to represent and sell their products to any interested Pharmaceutical Company in Europe or third countries.</t>
  </si>
  <si>
    <t>Firma z Wielkiej Brytanii specjalizująca się w technologiach satelitarnych, która oferuje globalną mobilną komunikację satelitarną (stacom) szuka agentów i dystrybutorów zainteresowanych dostarczaniem najwyższej jakości przesyłu danych swoim klientom. Firma poszukuje agentów komercyjnych oraz umów dystrybucyjnych.</t>
  </si>
  <si>
    <t>Russian company specializes in the production of wearing apparel and other articles from natural fabric (flax, cotton, silk) decorated with needlework. The company is looking for partners under the distribution services or commercial agency agreements.</t>
  </si>
  <si>
    <t>A Czech SME manufactures plastic pallets from recycled plastics and seeks distributors. The products manufactured are of a high value/money ratio. The SME is looking for distributors based on a distribution agreement.</t>
  </si>
  <si>
    <t>French company specialised in engineering and manufacturing of plastic components is looking for new manufacturing and subcontracting agreements. For tailor-made plastic parts manufacturing and all plastic solutions, the French company is a trusted partner, working with pharmaceuticals, biotech companies, diagnostics systems and manufacturers of medical and laboratory equipment.</t>
  </si>
  <si>
    <t>Hiszpański producent kwarcytowych paneli elewacyjnych lub innych materiałów architektonicznych: do pokryć architektonicznych wnętrza tuneli, metra, lotnisk, stacji kolejowych lub dekoracji (panele dekoracyjne). Ta doświadczona firma posiada własne biuro techniczne oraz dział inżynieryjny, który pozwala na znajdowanie rozwiązań dla różnych projektów. Firma szuka agentów komercyjnych lub umowy dystrybucyjnej.</t>
  </si>
  <si>
    <t>Spanish manufacturer of vitreous enamel steel panels or other materials for architecture: for the architectural cladding of the interior of the tunnels, subways, airports, train stations and also for decoration (decorated panels). This experienced company has its own technical office and engineering department which enables them to advise and find the best solutions for different and various projects. They look for a commercial agency agreement or a distribution services agreement.</t>
  </si>
  <si>
    <t>Turkish company is based in Antalya and is specialized in production of cold room panels and doors for cold storage rooms. The company is looking for distributors to sell its products across the network countries, aiming at retailers or companies being involved in this sector.</t>
  </si>
  <si>
    <t>An Irish SME in the music distribution software area offer a fully automated, do-it-yourself, state-of-the-art SaaS digital music distribution solution, including 100% white label capabilities, available in 15 languages. The SME would like to engage with potential partners under license and/or joint venture agreements.</t>
  </si>
  <si>
    <t>A Romanian printing house offers its services in the area of prepress and printing of different articles - magazines, books, catalogs and advertising materials. The company is equipped with modern technology, being able to perform the entire range of related processes – from the design to the packaging of the finished product. The company is interested into long-term manufacturing agreement.</t>
  </si>
  <si>
    <t>A Spanish company specialized in wines with appellations of origin from Castilla- La Mancha region and other origin denominations from Spain is looking for distributors or commercial agents for long term collaborations.</t>
  </si>
  <si>
    <t>Firma z solidną znajomością zakresu elektroniki, designu oraz mechaniki, szuka partnerów, którzy potrzebują rozwoju elektroniki w swoim procesie produkcji na zasadzie umowy produkcyjnej lub podwykonawstwa.</t>
  </si>
  <si>
    <t>Company with solid knowledge in the areas of electronics, design and mechanics, is looking for partnerships with companies that need the development of electronics for their products or production process, through a manufacturing or subcontracting agreement.</t>
  </si>
  <si>
    <t>A Romanian enterprise specializing in lingerie manufacturing offers a wide selection of men’s underwear (boxers, trunks, drawers, undershirts, dressing gown, body shirt, pyjamas and nightwear’ etc.). Additionally the company manufactures underwear for women and children. The products are of refined quality and challenging design. The company is interested in cooperation based on a distribution services agreement.</t>
  </si>
  <si>
    <t>Firma z północy Niemiec rozwija system CRM oparty o przeglądarkę z certyfikatem IBM. System modułowy posiada konfiguracje w języku niemieckim, angielskim, hiszpańskim i francuskim (inne języki mogą zostać dodane) z rozszerzoną funkcją i jest już używana w międzynarodowym środowisku. Firma oferuje umowę dystrybucyjną dla partnerów biznesowych na całym świecie, którzy chcieliby odsprzedawać ten CRM.</t>
  </si>
  <si>
    <t>Based in Kocaeli, it is a Turkish company specialized in manufacturing aluminium extrusion products. The company's range of products includes shower cabin systems, curtain wall systems, etc. The company is looking for commercial agents and distributors in Europe.</t>
  </si>
  <si>
    <t>Rumuńska firma specjalizuje się w projektowaniu inżynierskim obrabiarek oraz sprzętu przemysłowego i oferuje usługi jako podwykonawca dla firm UE oraz spoza UE do części technicznej konkretnego zlecenia.</t>
  </si>
  <si>
    <t>A Romanian company specialized in design engineering for machine tools and industrial equipment is offering to become a subcontractor to companies in EU &amp; non- EU countries, to be assigned the technical part of a specific contract.</t>
  </si>
  <si>
    <t>Firma z Bułgarii specjalizuje się w technologiach używanych przy syntezie polikryształków oraz nanodiamentów, w wyniku której powstaje produkt końcowy używany w mikroelektronice, materiałach silikonowych oraz urządzeniach inżynierii precyzyjnej itp. Firma jest zainteresowana potencjalnymi partnerami do współpracy finansowej. Bułgarska firma nanotechnologiczna szuka partnerów chętnych zainwestować w budowę małej oczyszczalni w celu rozszerzenia produkcji.</t>
  </si>
  <si>
    <t>This company situated in Bulgaria is specialized in applying technologies for the synthesis of polycrystalline and nanodiamonds, which final product is applicable in microelectronics, silicon-based material and devices, precision engineering, etc. The company is interested to find potential partners for cooperation under financial agreements. The Bulgarian nanotechnology company is looking for partners to invest in building of a small purifying plant in order to expand its production capacity.</t>
  </si>
  <si>
    <t>A Slovenian company specialized in integrated printing, bookbinding and graphic services is offering manufacturing and subcontracting agreements.</t>
  </si>
  <si>
    <t>An Italian multi-certified company specialized in engineering, consultancy, industrial plants reclamation and revamping, contaminated sites remediation, site assessment, emergency containment and recovery, demolition and decontamination, asbestos removal, industrial maintenance and waste management, is offering its services and looking for partners in terms of a subcontractor agreement.</t>
  </si>
  <si>
    <t>The Bulgarian company offers project management, monitoring, evaluation services and technical expertise (for entire project cycle) on EU funded projects.The company is interested in a long term and mutual cooperation under outsourcing or subcontracting agreements. Service agreements and other type of collaboration could be discussed as well.</t>
  </si>
  <si>
    <t>Koreańska firma programistyczna specjalizująca się w aplikacjach VR (wirtualna rzeczywistość), opracowała przeciwpożarowe symulacje i programy edukacyjne. Treści i usługi oferowane przez firmę obejmują: realistyczne sceny pożarowe przedstawione w wirtualnym świecie, 7 różnych scenariuszy gaszenia ognia, 2 scenariusze ewakuacji z pożaru, na końcu instrukcja obsługi gaśnicy i liny bezpieczeństwa. Doświadczenie uzyskane przy pomocy tej aplikacji jest swego rodzaju szkoleniem , które ma pomóc w poradzeniu sobie z realnym zagrożeniem pożarowym. Firma poszukuje dystrybutora w Europie.</t>
  </si>
  <si>
    <t>The UK company produces a range of multi award winning air dried fruit crisps, made from 100% fruit which is sliced and dried for a healthy snack. The are looking for distributors and partners with good knowledge and contacts to represent their products and sell to health conscious consumers, health stores, convenience shops, supermarkets, cinemas, bars. The products are low in calories, have no preservatives or additives and are high in fibre and vitamin C.</t>
  </si>
  <si>
    <t>Bułgarska firma posiadająca ponad 23-letnie doświadczenie w produkcji wysokiej jakości, jednorazowych lub wielorazowych, wielkogabarytowych worków kontenerowych (big-bag), poszukuje pośredników handlowych (przedstawicieli i dystrybutorów), do współpracy w ramach umowy przedstawicielstwa i umowy dystrybucji. Firma oferuje również usługi w zakresie produkcji worków jako podwykonawca.</t>
  </si>
  <si>
    <t>Koreańska firma opracowuje i produkuje środki ochrony osobistej, które zabezpieczają ludzkie ciało przed różnymi urazami. Produkty firmy mają najwyższą jakość pod względem niwelowania niekorzystnego wpływu na ciało i są oferowane w rozsądnej cenie. Firma poszukuje europejskiego partnera, gotowego podjąć się sprzedaży i dystrybucji tych produktów w ramach umowy dystrybucji i umowy produkcji. Inne formy współpracy także mogą być wzięte pod uwagę.</t>
  </si>
  <si>
    <t>A Korean company develops and produces personal protective equipment, which protect human body from various injuries. The protectors have superior quality in terms of absorption of impact on body, and are offered at a reasonable price.The company is looking for a European partner who could play an important role of sales and distribution of their products under commercial, distribution, and manufacturing agreement. Other types of cooperation are also negotiable.</t>
  </si>
  <si>
    <t>Ta brytyjska firma specjalizuje się w produkcji wysokiej jakości świec, wykonywanych z najlepszych składników od ponad 120 lat. Firma jest gotowa dostarczać wysokiej jakości świeczki zapachowe i rozpylacze zapachów, zgodnie z otrzymanym zamówieniem, do europejskich i światowych marek lifestyle'owych i detalicznych w ramach umowy produkcji.</t>
  </si>
  <si>
    <t>Mały włoski producent ekologicznych makaronów, wykorzystujący w specjalnym procesie produkcyjnym trzy rodzaje semoliny, poszukuje dystrybutorów, hurtowników i importerów do podpisania umowy dystrybucji.</t>
  </si>
  <si>
    <t>A small Italian producer of organic pasta, by a special production process exploiting three types of semolina, is looking for distributors, wholesalers and importers to sign a distribution services agreement.</t>
  </si>
  <si>
    <t>The Serbian company for the production of original "snacks" with completely natural ingredients, without carbohydrates and gluten is looking for a partner for a financial agreement intended for expansion of production (acquiring of new machines, sales on foreign market).</t>
  </si>
  <si>
    <t>Turecka firma projektuje i rozwija rozwiązania w zakresie akumulatorów i systemów zarządzania akumulatorami (BMS) na potrzeby globalnych rynków obrony i dla celów cywilnych, dostarczając dostosowane do potrzeb rozwiązania. Firma poszukuje nowych partnerów - dystrybutorów i odsprzedawców w globalnej branży obronnej i cywilnej na całym świecie. Firma jest zainteresowana współpracą w ramach umowy dystrybucji i umowy joint venture.</t>
  </si>
  <si>
    <t>A Turkish company designs and develops battery pack and battery management system (BMS) solutions to the global defense and civilian purpose markets, providing tailored solutions to the customer's needs. The company seeks new partners such as distributors and resellers in the global defense and civilian sector worldwide.The company is looking for distribution service agreement and joint venture agreement.</t>
  </si>
  <si>
    <t>Chorwacka firma specjalizująca się w projektowaniu statków oraz w inżynierii morskiej, chce zaoferować swoje usługi dla przemysłu stoczniowego i budowy statków. Możliwa współpraca w ramach umowy podwykonawstwa, outsourcingu lub umowy o świadczenie usług.</t>
  </si>
  <si>
    <t>Hiszpański producent win z siedzibą na Majorce, prowadzący rodzinny biznes już w czwartym pokoleniu, produkuje różne rodzaje wina gatunkowego i poszukuje dystrybutorów i przedstawicieli handlowych. Wina są zarejestrowane pod chronioną nazwą pochodzenia (AOC) Pla I LLevant.Poszukiwani są agenci i dystrybutorzy w celu wypromowania tych win w krajach europejskich.</t>
  </si>
  <si>
    <t>A Spanish winemaker located in Mallorca, family owned business in the 4th generation, produces different varieties of quality wine and is looking for distributors and commercial agents. The wines are registered under Protected designation of origin (AOC) Pla I LLevant.Looking for agents and distributors to promote its wines in European countries.</t>
  </si>
  <si>
    <t>Bułgarska firma specjalizująca się w produkcji zdrowych suplementów diety, opartych na akwakulturach - mikroalgach i uzupełnionych przyprawami, oferuje swoje produkty w ramach usług dystrybucyjnych lub umów agencyjnych w celu dotarcia głównie do rynku UE. Braną pod uwagę formą współpracy może być umowa produkcyjna. Te innowacyjne produkty łączące algi z tradycyjnymi bułgarskimi ziołami i przyprawami oraz solą mogą być stosowane w codziennym żywieniu.</t>
  </si>
  <si>
    <t>Izraelska MŚP specjalizująca się w przemysłowej obróbce oleju opałowego opracowała produkty i procesy technologiczne mające na celu ulepszenie spalania i konserwacji oleju napędowego dla różnych użytkowników, celem spełnienia norm środowiskowych. Zaletą jest pełna zgodność z normami ochrony środowiska i wyjątkowa efektywność kosztowa dająca klientowi oszczędności w oleju opałowym. Firma poszukuje agencji handlowej, zainteresowana też jest usługą dystrybucji i wszelkiego rodzaju umowami handlowymi.</t>
  </si>
  <si>
    <t>Chilean company specialized in the production of organic and handmade cosmetic products is looking for distributors in Europe. The company's main products are lotion face cream, essential oils, liquid and natural soaps, shampoo and conditioner, etc.</t>
  </si>
  <si>
    <t>A Korean company has developed a smart insole to be worn by patients, athletes, and AR/VR game players for analyzing foot movements and gait patterns. The company achieved cost leadership through employing low-cost FSR(Force Sensing Register) printing technology and low-power wireless communication module which resulted in price competitiveness of the products. The company is looking for long-term sales and distribution partners under commercial agency and distribution services agreement.</t>
  </si>
  <si>
    <t>Czeska firma, hodowca konopi (Cannabis sativa L.), legalnego leku bez efektów psychoaktywnych, produkuje hydrolaty z konopi i olejki eteryczne, składniki stosowane w kosmetykach naturalnych. Firma jest zainteresowana zawarciem umowy o podwykonawstwo z producentami naturalnych kosmetyków, które wykorzystywałyby te składniki w swoich produktach.</t>
  </si>
  <si>
    <t>Turecka firma z Antalii specjalizuje się w produkcji ciągników i naczep. Firma poszukuje dystrybutorów swoich produktów do sprzedaży firmom zaangażowanym w sektor handlu ciężarówkami.</t>
  </si>
  <si>
    <t>A Romanian company with over 20 years’ experience in the agrochemical industry produces herbicides, insecticides and fertilizers for agricultural use. The company is seeking international business partners interested in outsourcing their pesticides manufacturing processes. The partnership will be conducted under manufacturing agreements.</t>
  </si>
  <si>
    <t>A French company has developed a tour solver capable of analyzing travel time and distances between points of collection or intervention to automatically create tours totally optimized, while respecting the constraints: schedules, equipment, etc. This logistics software functioning with algorithms was designed for companies or freelancers who are used to moving in their professional setting. It is looking for distributors having a wide network involving in mobility, transport, nomadic jobs.</t>
  </si>
  <si>
    <t>Rosyjski producent luksusowej odzieży i i dodatków dla kobiet poszukuje partnerów zagranicznych do współpracy Europie do współpracy w ramach umowy usług dystrybucyjnych.</t>
  </si>
  <si>
    <t>Włoskie MŚP produkuje innowacyjne materiały obiciowe do mebli pokojowych i ogrodowych. Kolekcja ma nowoczesny wygląd i składa się z dzianin osnowowych, materiałów przekładkowych i welwetu z dzianin żakardowych o zróżnicowanym chwycie, masie, wzorze i barwie. Materiały nadają się do produkcji sof, krzeseł, siedzisk, poduszek i zasłon. Firma poszukuje partnerów do zawarcia umów produkcji i agencji handlowych.</t>
  </si>
  <si>
    <t>An Italian SME produces innovative furnishing fabrics for residential, outdoor and contract.The collection has a modern look and includes warp knitted fabric, spacer fabrics and knitted jacquard velvet in different touch, weight, pattern and colour.The fabrics are suitable for manufacturing of sofas, chairs, seats, pillows and curtains.The company is looking for manufacturing and commercial agency agreements.</t>
  </si>
  <si>
    <t>Rumuńska firma z 20 letnim doświadczeniem w produkcji masywnych wyrobów odlewanych z brązu produkuje szeroką gamę osprzętu oświetleniowego. Firma jest zainteresowana znalezieniem partnerów zagranicznych do zawarcia umów dystrybucji lub podwykonawstwa.</t>
  </si>
  <si>
    <t>A Bosnian company, as engineering office, provides customer tailored services in technical consulting, project management, supply chain management, steel works and metal sheet processing by laser cutting, press brake and welding, quality control of products and services in the metal processing industry. The company is now looking for market expansion, thus looking for partners who are willing to sign up for the services agreement.</t>
  </si>
  <si>
    <t>A Bulgarian poultry farm with active licensed production of broilers (fattened at the moment) with a capacity - 200 000 for loading.Currently the production is supplying internal and external markets.The company is looking for joint venture with international partners or acquisition agreement.</t>
  </si>
  <si>
    <t>Izraelska firma produkuje precyzyjne metalowe stemple i podzespoły z możliwością dodatkowej obróbki. Firma oferuje klientom optymalne rozwiązanie o wysokiej jakości w konkurencyjnej cenie. Firma poszukuje współpracy w ramach umów produkcji i podwykonawstwa.</t>
  </si>
  <si>
    <t>Israeli company that produces high precision metal stampings and sub-assemblies with added value processes possible too. The company offers its customers an optimal solution of high quality performance with competitive prices. The company are looking for manufacturing agreements and subcontracting agreements.</t>
  </si>
  <si>
    <t>The Ukrainian IT company offers business development software for EU local market.Ukrainian software development company looking for new customers, dealers, representatives for expanding sales markets of ready-made software products and receiving orders for new products, according to the individual needs of customers.</t>
  </si>
  <si>
    <t>Bulgarian company is specialized in producing of own- grown beverages from organic Aronia fruits. The company is offering wide range of natural products with high content of vitamins. The beverages are pasteurized and without any supplementary substances. The company is looking for potential partners under distribution service agreement based in Europe, but especially in Russia, Lithuania, Latvia, Ukraine and Estonia.</t>
  </si>
  <si>
    <t>Turecki producent igieł do dozowników insuliny i atomizatorów, będący dominującym aktorem w sektorze zdrowia na lokalnym rynku, poszukuje partnerów do współpracy w ramach umowy usług dystrybucji lub agencji handlowej.</t>
  </si>
  <si>
    <t>Rosyjski pszczelarz z regionu Nowogrodu poszukuje partnerów handlowych do zawarcia umowy usług dystrybucyjnych. Firma specjalizuje się w produkcji miodu kwiatowego zbieranego z dziko rosnących roślin w regionie północno-zachodniej Rosji.</t>
  </si>
  <si>
    <t>Doświadczona firma z północnej Hiszpanii produkuje wysoko efektywny regulator napięcia łączący trwałość, niskie koszty i łatwą obsługę bez elektronicznych składników mocy. Firma poszukuje umów agencji handlowej, dystrybucji i produkcji.</t>
  </si>
  <si>
    <t>A Dutch SME is specialized in quality management software for measurement labs of industrial manufacturers. The most important advantages of the software are automated services for the measurement needs and plans, track and trace functionalities and a return of investment within a few months. The Dutch SME looks for commercial agency agreements with sales representatives that have access to a network of measurements labs of manufacturing companies producing for high-tech industry.</t>
  </si>
  <si>
    <t>Doświadczeni brytyjscy doradcy projektowi i marketingowi poszukują możliwości poszerzenia swojej sieci partnerów i poszukują kreatywnych marek w Europie Środkowej i Wschodniej do współpracy w ramach umowy outsourcingowej. Twórcami markowymi mogą być graficy lub usługodawcy IT tacy jak: projektanci/deweloperzy stron internetowych.</t>
  </si>
  <si>
    <t>An experienced UK design and marketing consultancy is looking to expand their network of partners and wish to find brand creatives in central and eastern Europe to work with under an outsourcing agreement. Brand creatives could be graphic designers or creative IT services such as web designer/developers.</t>
  </si>
  <si>
    <t>Rosyjska firma handlowa i budowlana poszukuje zagranicznych dostawców oprzyrządowania łazienkowego (mieszalniki i ceramika łazienkowa). Spółka jest zainteresowana zawarciem umowy o świadczenie usług dystrybucyjnych.</t>
  </si>
  <si>
    <t>Russian trade and construction company is looking for suppliers of bathroom fixtures (mixers and bathroom ceramics) abroad. The company is willing to conclude a distribution services agreement.</t>
  </si>
  <si>
    <t>Rumuńskie przedsiębiorstwo zajmujące się produkcją mięsa wieprzowego poszukuje nowych europejskich dostawców żywej trzody chlewnej w ramach umowy o świadczenie usług dystrybucyjnych.</t>
  </si>
  <si>
    <t>A Romanian company, involved in pork meat manufacturing wishes to find new European suppliers of live pigs under a distribution services agreement.</t>
  </si>
  <si>
    <t>Holenderski projektant opracował szereg geometrycznych przedmiotów szklanych do dekoracji wnętrz. Produkty są wytwarzane ręcznie przez firmę i z powodzeniem sprzedawane od kilku lat w sklepach w Holandii, Francji i innych krajach europejskich. Ze względu na rosnący popyt właściciel poszukuje producenta, który jest zainteresowany przejęciem (całkowitej lub częściowej) produkcji lamp w ramach umowy produkcyjnej.</t>
  </si>
  <si>
    <t>The Dutch designer has developed a range of geometric glass objects for interior decoration. The products are handmade by the company and sold successfully for several years in shops in the Netherlands, France and other European countries. Due to increasing demand the owner is looking for a manufacturer that is interested in taking over (the complete, or part of the) production of the lamps under a manufacturing agreement.</t>
  </si>
  <si>
    <t>Firma czarnogórska z siedzibą w Barze jest odnoszącym sukcesy biurem podróży i turystyki oraz przedstawicielem poszukującym nowych klientów międzynarodowych, oferującym usługi agenta i przedstawiciela. Spółka jest zainteresowana współpracą na zasadzie umowy agencyjnej z organizacjami z sektora turystyki i dziedzictwa kulturowego.</t>
  </si>
  <si>
    <t>Montenegrin company based in Bar is a successful travel and tourism agent and representative that is looking for new international clients.The company is offering services of an agent and representative. The company is looking to establish cooperation and commercial agency agreement with organizations in the tourism and the cultural heritage sector.</t>
  </si>
  <si>
    <t>Brytyjska firma opakowaniowa poszukuje umowy produkcyjnej z partnerem, który mógłby dostarczyć pojemniki i filiżanki PET (politereftalanu etylenu) dla sektora spożywczego przy użyciu technologii termoformowania. Naczynia muszą mieć możliwość bezpośredniego drukowania na tworzywie sztucznym. Firma poszukuje partnerów w Europie Wschodniej lub ewentualnie w Turcji. Potencjalny partner musi być w stanie realizować zlecenia do poziomu ładunku kontenerowego.</t>
  </si>
  <si>
    <t>A UK packaging company is looking for a manufacturing agreement with a partner who could supply PET (polyethylene terephthalate) pots and cups for the food sector using thermoforming technology. The pots must be capable of taking print directly to the plastic. Ideally they are looking for partners in either Eastern Europe or possibly Turkey. The potential partner must be able to fulfill orders to the level of container load.</t>
  </si>
  <si>
    <t>Brytyjska firma projektuje przyjazne dla środowiska trumny i poszukuje możliwości outsourcingu produkcji niektórych z nich do doświadczonej firmy. Potencjalni partnerzy muszą być wykwalifikowani w produkcji trumien i używać zrównoważonych, przyjaznych dla środowiska produktów, które w 100% ulegają biodegradacji, aby spełnić standardy brytyjskiej firmy.</t>
  </si>
  <si>
    <t>The UK company designs environmentally friendly coffins and caskets and is looking to outsource the manufacturing of some of their range to a company with weaving skills. Potential partners must be skilled in basket weaving/coffin making and use sustainable, environmentally friendly products that are 100% bio-degradable to meet the standards and design of the UK company.</t>
  </si>
  <si>
    <t>Izraelska firma rolnicza specjalizuje się w produkcji i sprzedaży nasion, oferuje nasiona koniczyny do wykorzystania na paszę dla zwierząt, obornik i mieszanki dla rozwoju "Zielonego rolnictwa" jako środka zapobiegającego chwastom i wzbogacającym glebę w azot. Zalety produktu na rynku obejmują uniwersalność stosowania parametrów (typ pogoda / gleba), zapobieganie erozji gleby, opłacalność dla użytkownika. Poszukuje umowy o pośrednictwo handlowe i dystrybucyjne.</t>
  </si>
  <si>
    <t>An Israeli agricultural company specializes in producing &amp; marketing seeds and offers to use for animal feed, green manure &amp; Mixes and to advance "Green Agriculture" as means preventing from bad weeds and enriching the soil with nitrogen. Advantages over those on the market include universality of using parameters (weather/soil type), preventing the soil from erosion, cost-efficiency for user. Looking for commercial agency and distribution services agreement.</t>
  </si>
  <si>
    <t>Cypryjska firma specjalizująca się w wytwarzaniu domowych detergentów i innych środków i narzędzi czyszczących poszukuje partnerów do umów handlowych i umów o świadczenie usług dystrybucyjnych. Poszukuje agentów i dystrybutorów z Europy i spoza niej, aby promować i dystrybuować swoje produkty w swoich krajach. Oferuje także umowę na produkcję pod marką własną.</t>
  </si>
  <si>
    <t>A Cypriot company, specialized in the manufacture of household detergents and other cleaning products and tools, is seeking partners for commercial agency and distribution services agreements. It is looking for agents and distributors from Europe and beyond to promote and distribute its products in their respective countries. It is also offering a manufacture agreement under private label.</t>
  </si>
  <si>
    <t>Katarska firma zajmująca się prażenia orzeszków suchych jest spółką siostrzaną ze szwedzkiej grupy. Produkuje przekąski i suche prażone produkty. Firma poszukuje dystrybutorów i agentów handlowych w Europie, Azji, Afryce, Ameryce i na Bliskim Wschodzie.</t>
  </si>
  <si>
    <t>A Spanish company, based in the north west of Spain, R&amp;D machinery producer for the natural stone trade with more 30 years of experience, seeks commercial agency or distribution services agreements for it patented joint, able to melt most materials used for countertops including ceramic, quartz, granite and marbles, in site, making possible easy handling and quick installation, irrespective of size and design.</t>
  </si>
  <si>
    <t>Macedoński producent naturalnej wody mineralnej, napojów bezalkoholowych, napojów bezalkoholowych, napojów energetycznych i piwa alkoholowego poszukuje partnerów biznesowych w UE i innych krajach.Firma, z tradycją od 22 lat, jest zainteresowana rozwojem szerokiej gamy produktów na rynkach zagranicznych poprzez współpracę z podmiotami zainteresowanymi umową o świadczenie usług dystrybucyjnych.</t>
  </si>
  <si>
    <t>A Macedonian producer of natural mineral water, soft beverages, non-alcoholic juice drinks, energy drinks and alcoholic beer is looking for business partners in the EU and from the other countries.The company, with the tradition of 22 years, is interested to expand its wide range of products onto the foreign markets throughout the cooperation with entities interested in distribution services agreement.</t>
  </si>
  <si>
    <t>Chorwacka firma, producent nowoczesnego, praktycznego i użytecznego produktu, zaprojektowanego do ochrony obuwia damskiego podczas jazdy, oferuje swoje produkty dystrybutorom (umowa o świadczenie usług dystrybucyjnych) i przedstawicielom handlowym (umowa agencyjna), aby znaleźć nowe rynki dla ten innowacyjny produkt.</t>
  </si>
  <si>
    <t>A Croatian company, producer of a modern, practical and useful product, designed for the protection of women shoes while driving, is offering its products to distributors (distribution services agreement) and commercial agents (commercial agency agreement) in order to find new markets for this innovative product.</t>
  </si>
  <si>
    <t>Niemiecka firma zajmuje się handlem drewnem i półproduktami z Rosji, Białorusi i innych krajów Europy Wschodniej z wieloletnim doświadczeniem. Drewno i półprodukty są oferowane z różnych rodzajów drzewa o różnych jakościach. Firma poszukuje nowych partnerów zainteresowanych kupowaniem półproduktów z drewna Możliwymi partnerami są sklepy z artykułami z drewna, sklepy typu "zrób to sam" lub fabryk planujących. Chcieliby zawrzeć umowy o świadczenie usług dystrybucji.</t>
  </si>
  <si>
    <t>A German company is a dealer for timber and semi finished products from Russia, Belarus and other East-European countries with many years' experience. The timber and semi finished products are offered from different types of wood in different qualities. The company is looking for new partners interested in buying timber and timber semi finished products. Possible partners are timber trade stores, DIY-stores or planing factories. They would like to conclude distribution service agreements .</t>
  </si>
  <si>
    <t>Portugalska firma specjalizująca się w automatyce przemysłowej, a mianowicie dostarczanie rozwiązań automatyzacji pod klucz i zarządzanie produkcją, poszukuje firm przemysłowych do budowania maszyn i urządzeń przemysłowych, którzy potrzebują partnera w dziedzinie automatyzacji.Firma jest gotowa zapewnić wsparcie techniczne w formie umów o świadczenie usług komercyjnych z umową o pomocy technicznej, outsourcingiem lub umowami serwisowymi.</t>
  </si>
  <si>
    <t>Portuguese company specialized in the industrial automation, namely supplying turn-key automation solutions and production management, is looking for industrial companies, namely builders of industrial machinery and equipment, who need a partner in the field of automation.The company is willing to provide technical support, in the form of commercial services agreements with technical assistance, outsourcing or services agreement.</t>
  </si>
  <si>
    <t>A Polish SME specializing in manufacturing of wooden furniture seeks distributors and offers production capacity and subcontracting services for partners from the EU. Alder and pine solid wood furniture for home and offices is supplied. The collaboration with trade partners based on distribution services agreement is considered. The company offers also production capacity for contractors under manufacturing and subcontracting services agreements.</t>
  </si>
  <si>
    <t>Holenderska firma deweloperska i producent innowacyjnych rozwiązań technicznych dla pacjenta i opiekuna oferuje nowatorskie łóżko porodowe, które łączy wygodę matki z funkcjonalnością i łatwością obsługi dla położnej i personelu pielęgniarskiego. Ma ergonomiczny kształt.Firma poszukuje agentów i dystrybutorów z dobrymi kontaktami w przychodniach położniczych, centrach dla matek i dzieci oraz specjalistach pediatrycznych.</t>
  </si>
  <si>
    <t>Dutch developer and manufacturer of innovative technical solutions for both patient and caregiver offers an innovative birthing bed that combines comfort for the mother with functionality and user friendliness for the midwife and nursing staff. It has an ergonomic design. The company is looking for agents and distributors with good contacts in obstetric clinics, mother and child centres and or paediatric specialists.</t>
  </si>
  <si>
    <t>This Armenian company, established in 2005, is specialized in production of wide range of herbal teas. In particular, the company produces herbal teas and mixes such as thyme, dill, mint, chamomile, eucalyptus, St.-John's wort (hypericum) tea, etc. The company is looking for partners to cooperate under distribution services agreement.</t>
  </si>
  <si>
    <t>Rumuńska firma jest agencją reklamową, która oferuje specjalistyczne usługi, takie jak: tworzenie koncepcji projektów logo i pakietu identyfikacji wizualnej marki w celu promowania i definiowania klientów produktów / usług (wizytówki, nagłówki listów, ulotki, katalogi, prezentacje mapy, etykiety, plakaty itp.); projektowanie znaków dla książek i projektowanie stron internetowych.Firma oferuje swoje usługi w ramach umowy o świadczenie usług.</t>
  </si>
  <si>
    <t>The Romanian company is a publicity agency that offers specialized services, such as: concept creation of logo designs and visual identity pack of the brand in order to promote and define the customers products/services (business cards, letter heads, flyers, catalogues, presentation maps, labels, posters etc.); characters design for books and web design.The company is offering its services under a services agreement.</t>
  </si>
  <si>
    <t>Francuska firma technologiczna opracowuje oprogramowanie i aplikacje dla sektora opieki zdrowotnej.Francuska firma technologiczna poszukuje umów o świadczenie usług dystrybucyjnych do swojej aplikacji specjalizującej się w zabiegach odmładzania twarzy.</t>
  </si>
  <si>
    <t>The French tech company is developing software and applications for the health sector.The French tech company is looking for distribution services agreements for its application specialized in facial rejuvenation treatments.</t>
  </si>
  <si>
    <t>UK company producing single product foam inhibitors for sugar beet or root vegetable processing at both cold and hot stages is looking for companies with industry knowledge who could act as their distributor to represent their products in the food/sugar processing industry. The product is highly efficient reducing product usage substantially by comparison with competitor products. It is also certificated as Kosher and Halal compliant as well as US FDA certification.</t>
  </si>
  <si>
    <t>Jordańska firma specjalizująca się w powłokach ochronnych i chemii budowlanej poszukuje partnerów, którzy chcieliby dystrybuować swoje produkty z produktów budowlanych, wykończeń architektonicznych i rozwiązań łagodzących korozję strukturalną w swoich regionach. Celem firmy jest zwiększenie wielkości sprzedaży, szczególnie w krajach europejskich poprzez umowę dystrybucyjną.</t>
  </si>
  <si>
    <t>A Jordanian company specialized in performance coatings and construction chemicals, is looking for partners who would like to distribute its products of construction products, architectural finishes and structural corrosion mitigation solutions in their regions. The company aims to increase its sales volume, especially in the European countries through a distribution agreement.</t>
  </si>
  <si>
    <t>A Cypriot company, specialized in the production of extra virgin olive oil, is seeking partners in the frame of commercial agency and distribution services agreement. Potential partners should represent and sell the Cypriot company’s product to clients in their countries.</t>
  </si>
  <si>
    <t>A Slovenian company employing 35 experienced professionals engaged in the production of winter (snow ploughs, spreaders) and summer public utility (wood and branch chippers, mowers, street sweepers) as well as agricultural equipment (front loaders, front hydraulics) is looking for distributors for cooperation via commercial agency agreements or distribution agreements.</t>
  </si>
  <si>
    <t>Estońska firma szuka kontaktów ze startupami i firmami potrzebującymi wsparcia w zakresie rozwoju sprzętu i oprogramowania oraz prototypowania, ulepszania istniejących produktów i / lub tworzenia makiet animacji przed ich prototypowaniem.Firma ma doświadczony zespół inżynierów sprzętu i oprogramowania, projektantów i partnerów, którzy mogą pomóc w kształtowaniu pomysłu i przygotować go od pomysłu do masowej produkcji.Firma oferuje umowy serwisowe i umowy na produkcję.</t>
  </si>
  <si>
    <t>An Estonian company is looking for contacts with startups and companies needing support in hardware and software development and prototyping, improving existing product(s) and/or for creating animation mock-ups before prototyping.The company has an experienced team of hardware and software engineers, designers and partners who can help to shape the idea and prepare it from idea until mass production.The company is offering services agreements and manufacturing contracts.</t>
  </si>
  <si>
    <t>Czeskie MŚP `będący instytutem badawczym zajmuje się technologią kolejową.Oferuje testy w trzech laboratoriach:- Laboratorium bezpieczeństwa pożarowego- Statyczne i dynamiczne testy laboratoryjne- Laboratorium badań niezawodności.Firma pomaga również zrozumieć wymagania różnych standardów i relacji do wyników testów.Poza testowaniem zapewnia edukację w specjalistycznych obszarach operacji.Czeskie MŚP szukają agencji lub partnera za pośrednictwem umowy dystrybucyjnej lub usług.</t>
  </si>
  <si>
    <t>The Czech SME is a testing institute with a focus on rail technology. It offers testing in three laboratories: Fire safety laboratory- Static and dynamic laboratory testing - Reliability testing laboratory.The company also helps to understand the requirements of various standards and relation to test results.Beyond the testing it provides an education in expert areas of the operation. Czech SME is looking for agencies or a partner via Distribution or Services agreement.</t>
  </si>
  <si>
    <t>A Croatian manufacturer of high quality metal ceilings, drywall profiles, aluminium facades and special profiles, is offering its services in form of an outsourcing agreement (equipping of all kind of premises and halls/homes, installation of its profiles and facades) but also looking for representatives (agents) through a commercial agency agreement.</t>
  </si>
  <si>
    <t>Rumuński producent ekologicznego rokitnika o wysokich walorach funkcjonalnych i terapeutycznych poszukuje partnerów z branży spożywczej i farmaceutycznej do wykorzystania jagód w swoich procesach produkcyjnych. Klient jest zainteresowany umowami dystrybucyjnymi bezpośrednio z producentami / producentami z dwóch wyżej wymienionych branż.</t>
  </si>
  <si>
    <t>Czech company offers new designs of the door equipment, especially handles, fittings, hinges, locks etc. Unique design is offered in all of the models - forged, stainless steel, brass but also in specialized products such as security handles and locks or luxury line of handles and fittings. The company is looking for a partnership based on distribution services, especially resellers or specialized shops or agencies connected with door manufacturers and designers.</t>
  </si>
  <si>
    <t>Znany turecki producent wewnętrznych i zewnętrznych implantów ortopedycznych poszukuje partnerów, którzy chcieliby działać jako dystrybutorzy firmy lub chcieliby pracować w ramach umowy o podwykonawstwo.</t>
  </si>
  <si>
    <t>Hiszpański producent zbiorników ze stali nierdzewnej dla przemysłu spożywczego i chemicznego oferuje kompleksowe rozwiązania w zakresie przetwarzania produktów płynnych, przewodzenia cieczy / dozowania i automatyzacji procesów przemysłowych.Firma poszukuje biur i wydziałów inżynierii przemysłowej dla umów dotyczących produkcji i usług (projektowanie i rozwiązania w dziedzinie inżynierii mechanicznej).Porozumienie handlowe jest również brane pod uwagę w celu rozszerzenia swoich produktów rynkowych.</t>
  </si>
  <si>
    <t>Spanish manufacturer of stainless steel tanks for the food and chemical industry offers comprehensive solutions for liquid products processing, liquid conduction / dispensation and automation of industrial process.The company is looking for industrial engineering offices and departments for manufacturing and services agreements (design and mechanical engineering solutions). Commercial agreement is also considered in order to expand its market products.</t>
  </si>
  <si>
    <t>Włoska firma ma ponad 40-letnie doświadczenie w produkcji wyrobów pończoszniczych i bieliźnianych, a w szczególności specjalizuje się w produkcji damskich skarpet i rajstop, produkuje zarówno markę własną, jak i na zamówienie. Firma szuka partnerów w ramach umowy o świadczenie usług dystrybucyjnych lub umowy produkcyjnej.</t>
  </si>
  <si>
    <t>The Italian company has gained over 40 years experience in the production of hosiery and underwear and, in particular, it is specialised in the production of women's socks and tights. The company produces both its own brand and private label goods.They are looking for partners under a distribution services agreement or manufacturing agreement.</t>
  </si>
  <si>
    <t>A Dutch SME has a strong property rights position in Western Europe to bring sports nutrition to the market. The property rights are attached to well-known commercial television channels that focus on outdoor activities. Based on the strong property rights position in Germany, Austria and Switzerland, the Dutch SME is looking for commercial agreements with distribution partners and agencies that have outreach to the final target group of outdoor endurance sportsmen and sportswomen.</t>
  </si>
  <si>
    <t>Young Slovak company which is mainly active in neighbouring countries offers patented technology for reusable plastic bottles suitable for industrial use. Company offers also specially developed repacking machine, plastic bottles, special foil which are suitable for further use and its own collectable system. Company would like to start a new long term cooperation under distribution services agreement which allows to supply therir products or manufacturing agreement with foreign manufacturer.</t>
  </si>
  <si>
    <t>A Spanish awarded family winery produces a wide range of denomination of origin (DO) wines from Ribera de Duero, Rueda, Toro, Cigales and Rioja. The company has experience in international cooperation. The winery is certificated with European quality labelling certification. Commercial agency and distribution services agreements are sought to promote their wines.</t>
  </si>
  <si>
    <t>The Finnish company, established 1979, is specialised in manufacturing woven vinyl flooring and tiles. In their production they use specially designed plastics made for this purpose. All produced floorings and tiles are lasting, safe and easy to maintain. The products are used both in homes and public spaces. The company has export to more than 10 countries and to expand their sales network they are looking for new partners for a distribution services agreement in Europe and in Asia.</t>
  </si>
  <si>
    <t>Czeska firma poszukuje międzynarodowych kanałów sprzedaży z segmentu technologii informacyjno-komunikacyjnych (ICT) dla swoich produktów, które obejmują szeroką gamę produktów oraz usług skoncentrowanych na bezpieczeństwie i analizie sieci. Firma działa na całym świecie poprzez swoich partnerów biznesowych i poszukuje nowych kontaktów w Europie i za granicą w ramach umów agencyjnych lub umów o świadczenie usług dystrybucyjnych.</t>
  </si>
  <si>
    <t>The Czech company is looking for international sales channels from the information and communication technologies (ICT) segment for its products, which includes a wide range of productsand services focused on network security and analysis. The company is working worldwide through its business partners and is looking for new contacts in Europe and overseas under commercial agency agreements or distribution services agreements.</t>
  </si>
  <si>
    <t>A Slovenian small ICT company oriented in developing and manufacturing new innovative smart home Z-Wave products which bring comfort, energy savings and safety to its customers is looking for several segments of distributors for its products such as web shops, utilities, real-estate developers, telecom companies and other interested distributors and offers distribution services agreement.</t>
  </si>
  <si>
    <t>The Latvian IT company, with 25 years of experience in the IT and telecommunications sector, is looking for partners from telecommunications, IT, logistic, design &amp; construction and finance sectors for cooperation under a service agreement. The company is especially looking for cooperation with potential partners from other countries that are interested in establishing businesses in Latvia.</t>
  </si>
  <si>
    <t>Rumuńska firma specjalizuje się w produkcji i montażu stolarki PCV i aluminium, szkła termoizolacyjnego, profilowania i zawijania PCV oraz ścian osłonowych.Firma oferuje swoje produkty w ramach umowy o świadczenie usług dystrybucyjnych lub umowy agencyjnej.</t>
  </si>
  <si>
    <t>The Romanian company is specialized in production and assembly of PVC and aluminium joinery, thermos-insulating glass, curving and wrapping PVC profiles, curtain walls.The company is offering its products under a distribution services agreement or a commercial agency agreement.</t>
  </si>
  <si>
    <t>Chilijskie przedsiębiorstwo specjalizujące się w produkcji proszków metalurgicznych na bazie miedzi, o wysokiej czystości, na potrzeby technologiczne dla przemysłu elektronicznego, farmaceutycznego, włókienniczego i innych, oferuje swoje produkty dystrybutorom i pośrednikom handlowym z Europy, którzy mogą reprezentować firmę w swoich krajach. Firma poszukuje również partnerów z tych krajów zainteresowanych zawarciem umowy joint venture lub umowy o podwykonawstwo.</t>
  </si>
  <si>
    <t>Doświadczona firma zajmująca się projektowaniem i marketingiem oferuje swoje usługi firmom, które chcą sprzedawać swoje produkty w Wielkiej Brytanii. Przedsiębiorstwo świadczy usługi w zakresie strategicznego marketingu marki, rynku i sprzedaży, komunikacji marketingowej, marketingu cyfrowego, PR i marketingu treści, produkcji wideo, projektowania stron internetowych i projektowania kreatywnego w ramach umowy o świadczeniu usług dla zagranicznych partnerów pragnących prowadzić działalność w Wielkiej Brytanii.</t>
  </si>
  <si>
    <t>An experienced business to business design and marketing company is offering its services to companies who wish to market their products in the UK. They can provide strategic marketing advice for brand, market and sales development, marketing communications, digital marketing, PR and content marketing, video production, website design and creative design under a services agreement to overseas partners looking to establish themselves in the UK.</t>
  </si>
  <si>
    <t>Ukraiński producent oferuje korpusy ceramiczne do szerokiego zastosowania w przemyśle ceramicznym i chce zawrzeć długoterminową umowę dystrybucyjną z potencjalnymi partnerami. Spółka jest obecna na rynku zagranicznym i jest w stanie skutecznie współpracować z europejskimi klientami i partnerami zapewniając zarówno europejski poziom jakości jak i współpracy.</t>
  </si>
  <si>
    <t>The company is an Ukrainian producer that offers ceramic bodies for a wide range of applications in the ceramic industry and aims to contract a long-term distribution agreement with potential partners. The company has a presence in the foreign market and is able to cooperate effectively with European clients and partners providing both European levels of quality and cooperation.</t>
  </si>
  <si>
    <t>Rumuńska firma specjalizująca się w produkcji wyrobów metalowych, takich jak metalowe szafki na akta, półki do archiwizacji, meble do gabinetów dentystycznych, stanowiska pracy i podobne wyroby wykonane z miękkiej stali i aluminium, rozszerzy swoją działalność o nową, większą lokalizację. Firma poszukuje partnerów kooperacyjnych z Europy, którzy chcieliby nawiązać współpracę na podstawie umowy produkcyjnej czy podwykonawstwa w podobnym zakresie.</t>
  </si>
  <si>
    <t>Rodzinna firma z Wielkiej Brytanii działająca w zakresie usług spa i pielęgnacji skóry specjalizuje się w produkcji minerałów i błota. Przedsiębiorstwo zostało założone w 1981 r. i oferuje rewelacyjną kurację dla osób zmagających się z łuszczycą i egzemą przy użyciu naturalnych, organicznych środków leczniczych wielu marek. Obecnie firma wprowadza na rynek nową markę i zamierza eksportować ją na rynki międzynarodowe przy wsparciu dystrybutorów w ramach umowy o świadczenie usług dystrybucyjnych.</t>
  </si>
  <si>
    <t>The UK company is a family run, spa and skincare company that is specialised in minerals and mud. It has been established since 1981.It provides a revolutionary cure for psoriasis and eczema with multi-brand portfolio of natural, organic and therapeutic spa products and treatments. The company is now launching to the market a new brand and is looking to export it internationally with the support of distributors under a distribution service agreement.</t>
  </si>
  <si>
    <t>A Slovenian company involved in ICT and imaging-based technology offers turnkey solutions of machine vision to plastic, metal, automotive, electronics and pharmaceutical industry through service agreements.The developed technology contributes to improvement of productivity and quality of the manufacturing process, reduce costs and increase production gains.</t>
  </si>
  <si>
    <t>Serbska firma założona w 2010 roku oferuje pełen zakres usług w zakresie audytu energetycznego: audyt wstępny, szczegółowy, weryfikacyjny i ex post. Przedsiębiorstwo oferuje również rozwiązania w zakresie poprawy efektywności energetycznej, projekty związane z energią odnawialną, doradztwo w zakresie dostępu do finansowania (linii kredytowych) projektów dotyczących efektywności energetycznej oraz dla firm marketingowych na podstawie umowy o świadczeniu usług. Firma oferuje również współpracę jako podwykonawca w zakresie efektywności energetycznej. Przedsiębiorstwo zrealizowało ponad 90 projektów.</t>
  </si>
  <si>
    <t>The Serbian company is established in 2010 and offers a full range of services in the area of energy audit: preliminary, detailed, verification, and ex post. The company provides also solutions for energy efficiency improvement, renewable energy projects, consultancy for energy efficiency credit lines, and marketing companies in form of service agreement. The company is also interested to act as subcontractor in the area of energy efficiency. The company has over 90 implemented projects.</t>
  </si>
  <si>
    <t>This UK company provides a luxury range of natural skincare and hair products. Their range is free from sulphates, parabens and silicons. They are looking to grow the international side of the business and wish to establish partnerships with companies in the health and beauty sectors under a distribution agreement.</t>
  </si>
  <si>
    <t>Romanian engineering and consultancy company over 26 years of experience performs in provision of the complex services in hydro-urban projects (water waste and potable water issues, optimization of water resources, water supplies, etc.). The company is focusing on the optimization of used water- related issues and seeks for complete solutions. The company offers collaboration based on services agreement.</t>
  </si>
  <si>
    <t>Ukraińska firma specjalizująca się w produkcji płytek ceramicznych i wyrobów sanitarnych oferuje szeroki asortyment płytek podłogowych i ściennych oraz różnorakie wyroby sanitarne.Przedsiębiorstwo zamierza zawrzeć długoterminową umowę dystrybucyjną z potencjalnymi partnerami. Firma jest obecna na rynkach zagranicznych i jest w stanie zaoferować europejski poziom jakości i obsługi.</t>
  </si>
  <si>
    <t>The Ukrainian company strong in ceramic tiles and sanitary ware production offers a wide range of floor and wall tiles, variety of sanitary ware for every purpose.The company aims to contract a long-term distribution agreement with the potential partners. The company has a presence in foreign markets and is able to offer the European level of quality and service.</t>
  </si>
  <si>
    <t>Wiodąca jordańska firma produkująca stalowe systemy rurowe do wodnych sieci przesyłowych oraz słupy do przesyłu energii elektrycznej poszukuje producentów i wykonawców z krajów UE. Przedsiębiorstwo chce nawiązać współpracę na podstawie umów produkcyjnych lub umów podwykonawstwa i proponuje partnerom biznesowym wykonywanie rur stalowych, słupów zgodnie z ich wymaganiami i specyfikacjami.</t>
  </si>
  <si>
    <t>A leading Jordanian company for the manufacturing of steel piping systems for water transportation networks and tabular poles &amp; towers for electrical power transmission is looking to find manufacturers and contractors from EU countries through manufacturing or subcontracting agreements and to offer them its production lines to manufacture steel pipes, tabular poles and towers according to their requirements and specifications.</t>
  </si>
  <si>
    <t>A German trader, well experienced in drive engineering, is selling drive systems and components from German producers to metallurgy, mining and many other industries. The partners are mostly distributors or end users. The trader offers single parts, small series and custom products at competitive prices. He is looking for new longer-term collaborative partners for distribution service agreements or for the arangement of manufacturing agreements.</t>
  </si>
  <si>
    <t>Francuski producent z siedzibą w północnej Francji, spółka zależna międzynarodowej grupy, specjalizująca się w obróbce skrawaniem, montażu, testowaniu zespołów i podzespołów o dużej wartości dodanej, produkowanych w małych i średnich seriach, poszukuje kupującego, który chciałby podpisać umowę przejęcia w celu rozwinięcia własnej działalności w dobrej lokalizacji.Sprzedaż obejmie maszyny, kapitał ludzki i udziały majątkowe. Obecny zespół zarządzający firmy będzie wspierał nabywcę w fazie przejściowej.</t>
  </si>
  <si>
    <t>A French manufacturer based in the Northern France, subsidiary of an international group, specialized in machining, assembly, test of high added value assemblies and sub-assemblies in small and medium-sized series, is looking for a buyer wishing to sign an acquisition agreement to develop its own business in a quality location.The sale will include machinery, human capital and property holdings. The actual management team of the firm will support the buyer during the transition phase.</t>
  </si>
  <si>
    <t>A Cypriot importer and distributor is looking for manufacturers of mainly para-pharmaceutical as well as healthcare products from European countries in the framework of commercial agency and distribution services agreements. It is seeking European partners in order to represent and/or sell their products (excluding medicines) in Cyprus.</t>
  </si>
  <si>
    <t>A Finnish eco-design company is looking for a supplier or manufacturer of designed and round shape-cut foam plastic components. The diameter of the component is 90 mm. The desired form of cooperation is a manufacturing or a subcontracting agreement.</t>
  </si>
  <si>
    <t>Francuska firma specjalizująca się w projektowaniu i sprzedaży butów z możliwością personalizacji, pod opatentowaną koncepcją, poszukuje europejskiego producenta białych tenisówek / płóciennych butów sportowych.Buty te muszą mieć elastyczną gumową lub syntetyczną podeszwę.Przewidywany rodzaj współpracy to umowa podwykonawcza dotycząca powtarzających się małych zamówień.Buty będą musiały być produkowane pod własną marką.</t>
  </si>
  <si>
    <t>A French company specializing in the design and sale of customizable shoes, under patented concept, is looking for a European manufacturer of white sneakers/canvas sport shoes. These shoes must have a flexible rubber or synthetic sole. The type of collaboration envisaged is a subcontracting agreement of repeated small orders. The shoes will have to be produced under white label and the manufacturer will fix specific devices provided by the client.</t>
  </si>
  <si>
    <t>A small Slovak technological company, the producer of balance weights, is looking for a zinc alloy supplier. The alloy must be designed for pressure die casting. The Slovak company plans to use the zinc alloy in manufacturing of balance weights. They would prefer a cooperation via subcontracting - the partner would be supplying the alloy.</t>
  </si>
  <si>
    <t>French printing company specialised in the packaging of fresh fruit and vegetables is looking forward to diversifying its range of suppliers of kraft paper and hence seeks new suppliers for outsourcing agreements in the European Union</t>
  </si>
  <si>
    <t>Macedońska firma jest importerem i dystrybutorem różnych rodzajów produktów spożywczych, takich jak mrożone mięso i produkty mięsne (kurczak, indyk, wołowina i cielęcina, wieprzowina i ryby morskie).Firma poszukuje nowych europejskich partnerów (producentów i hurtowników z branży spożywczej) w ramach umów handlowych i umów dystrybucyjnych.</t>
  </si>
  <si>
    <t>A Macedonian company is importer and distributor of various types of food products such as frozen meat and meat products (chicken, turkey, beef and veal meat, pork and sea fish).The company is looking for new European partners (producers and wholesalers from the food industry) in the framework of commercial agency and distribution agreements.</t>
  </si>
  <si>
    <t>A Cypriot company specialized in the import and distribution of all kind of foodstuff, beverages as well as other household goods is offering distribution services agreement to worldwide providers. It is looking for producers from Europe and beyond in order to sell their products in Cyprus.</t>
  </si>
  <si>
    <t>A Romanian company produces face and body care natural cosmetics sold in glass containers of different sizes. The company is looking for international producers able to supply glass cosmetic containers. Cooperation with the partners identified will be based on manufacturing agreements.</t>
  </si>
  <si>
    <t>Cypryjska firma, której głównym przedmiotem działalności jest eksport produktów spożywczych (mięsa i ryb) oraz innych towarów, poszukuje producentów / dostawców / rzeźni wołowiny, wieprzowiny, kurczaków i indyków w Europie, dla których może świadczyć usługi agencji handlowej lub dystrybutora w innych krajach.</t>
  </si>
  <si>
    <t>A Cypriot company whose main activity is the export of food products (meat, and fish) and other commodities is seeking producers / suppliers / slaughterhouses of beef, pork, chicken and turkey in Europe for whom it can provide commercial agency or distributor services in other markets.</t>
  </si>
  <si>
    <t>The German company is a retailer of blankets and rugs for babies, kids and adults. The retailer is looking for new manufacturers in Europe who produce blankets with so called "Raschel-machines".</t>
  </si>
  <si>
    <t>Bulgarian company, specialized in the manufacturing of kitchen, office, administrative, living room furniture and MDF (medium-density fiber board) interior doors, is looking for international partners from Germany, the Czech Republic, Poland, Romania and Austria to distribute its products internationally. The company is also interested in manufacturing agreements and subcontracting activities.</t>
  </si>
  <si>
    <t>Czeski producent wyrobów z tworzyw sztucznych poszukuje agenta lub dystrybutora w Niemczech, Austrii, Francji, Polsce i we Włoszech. Rozważana jest współpraca na podstawie umowy handlowej lub umowy o świadczenie usług dystrybucyjnych.Firma oferuje szeroką gamę produktów z tworzyw sztucznych wytwarzanych na wtryskarkach i chciałaby znaleźć partnera do współpracy również na podstawie umowy produkcyjnej.</t>
  </si>
  <si>
    <t>A Czech manufacturer of plastic products is looking for an agent or distributor in Germany, Austria, France, Poland and Italy. The cooperation on the basis of commercial agency agreement or distribution services agreement is considered.The company is offering a wide range of plastic product made on injection moulding machines and would like to find a partner for a cooperation on the basic of manufacturing agreement as well.</t>
  </si>
  <si>
    <t>A Slovenian company specialized in manufacturing all types of springs is offering manufacturing agreements to industry and research partners from Germany, Italy, Austria, Poland, Czech Republic and Serbia.</t>
  </si>
  <si>
    <t>A Serbian company, producer of different kinds of caps and cans, a wide range of packaging material for food, chemical and pharmaceutical industry as well as PET preforms, is looking for sale representatives in European countries.</t>
  </si>
  <si>
    <t>The Russian woodworking plant is specializing in the production of glued structural timber, offers a profiled glued beam for the erection of structures and is looking for partners abroad to conclude distribution services agreement.</t>
  </si>
  <si>
    <t>Spanish technology based enterprise specialized in developing cosmetics products (bioscience skin and health care) is looking for distributors around Europe.</t>
  </si>
  <si>
    <t>The Russian company is specializing in the processing and sale of cedar nuts and cedar products offers cooperation in the field of export to companies from the European Union countries in the framework of distribution services agreement.</t>
  </si>
  <si>
    <t>The French company produces and designs mobile multi purpose batteries. Its products help the end users to use their electric devices anywhere, anytime. It is looking for distributors (distribution services agreements) or commercial agents ( commercial agency agreement) in Benelux, North and South Europe, North America and Africa.</t>
  </si>
  <si>
    <t>A Korean company specialised in manufacturing industrial 3D printers including binder jetting 3D printers is looking for overseas partners through distribution agreements. Binder jetting is an additive manufacturing process that uses a print head to selectively spray a binder (similar to glue) onto layers of powder particles. The binder jetting 3D printers are capable of producing large size parts at a faster speed than conventional machines and can be widely used in casting process.</t>
  </si>
  <si>
    <t>Since 1984 this company is Qatar’s established leader in the production and distribution of bottled natural drinking water. It is proudly bottled at source in a pristine rural area 60km’s north of Doha for more than 30 years. The company is looking for distributors to commercialize its natural water to different channels.</t>
  </si>
  <si>
    <t>Hiszpańska firma działająca w dziedzinie dekoracyjnego szkła z odzysku zamierza rozszerzyć swój rynek dystrybucji, oferując swoje produkty wyspecjalizowanym dystrybutorom i agentom w ramach umowy o świadczenie usług dystrybucyjnych / umowy agencyjnej. Firma produkuje tylko szkło z recyklingu. Wszystkie produkty są w 100% ekologiczne i wyprodukowany w sposób zrównoważony.</t>
  </si>
  <si>
    <t>The Serbian research and development laboratory has developed a new semi-solid аnd liquid phytopreparation with strong antimicrobial activity, which is based on natural active ingredients for topical use. The invention could be used both in human and veterinary medicine. The inventors are looking for potential license agreements and/or collaboration to develop and commercialize the invention in form of a joint venture.</t>
  </si>
  <si>
    <t>Italian young and dynamic company offers an innovative gate closing solution which get over standard track, cantilevered sliding and swing horizontal gates. It wants to commercialize its products abroad through collaborations based on commercial agency agreements.</t>
  </si>
  <si>
    <t>Czech distributor of highest quality collagen casings, processor of plastic and fibrous casings - printing, shirring and clipping - and provider of services for food industry, is looking for distributors from the food industry and offers distribution services agreements.</t>
  </si>
  <si>
    <t>The company has almost 20 years of experience in the national and international market offering specialized services in the field of electrical installations and industrial automation for industry. The activity is mainly oriented in the industry for multiple domains, especially automotive, agro-food, pharmaceuticals, chemical etc. The company produces also electrical panels up to 5000 A. The company is willing to become a subcontractor for the works mentioned above</t>
  </si>
  <si>
    <t>A Serbian company specialised in producing metal furniture and metal parts for furniture, metal products made by customers drawing, wire products, various types of locksmith work (various welding processes, spot welding, bending (pipes and full profiles), round bending, shaping), is offering its manufacturing services through manufacturing agreement to similar companies.</t>
  </si>
  <si>
    <t>A small Armenian company, which is specialized in production of fruit and vegetable preserves, is looking for partners under a distribution services agreement or commercial agency agreement.</t>
  </si>
  <si>
    <t>A Lithuanian company has more than 8 years of experience in manufacturing of packaging materials such as low-density polyethylene, polyethylene packing film, water tubs, garbage bags and adhesive tapes with imprint. The company also supplies other packing materials such as protective cardboard corners, two-layer corrugated cardboards, etc. The company is interested in finding distributors under a distribution services agreement.</t>
  </si>
  <si>
    <t>A Slovenian company engaged in production of equipment for the transport, sorting and baling of waste paper, cardboard packaging and plastics is looking for distribution agreements. With 20 years of experience, greater flexibility and a wide range of products, the company can offer assistance in choosing the appropriate equipment for their client needs.</t>
  </si>
  <si>
    <t>A Chilean company, with experience in tourism in the south of Chile specially with the enology tourism offer, is looking for partners in Europe.</t>
  </si>
  <si>
    <t>The Armenian company, specialized in production of reserved wine is looking for agents and distributors in order to conclude commercial agency and/or distribution services agreements.</t>
  </si>
  <si>
    <t>This Armenian company is specialised in carpet production and seeks commercial agents. The company has more than 50 years of experience in this field and produces around 10 types of traditional and modern carpets.</t>
  </si>
  <si>
    <t>A Bulgarian company situated in south-east part of Bulgaria, is specialized in production and trade with fresh eggs. Its products are transported safely. The emphasis is placed on the issue of compliance with the principles of health safety standards. The company is able to provide any quantity of eggs. The company would like to initiate cooperation under distribution service agreements and commercial agency agreements.</t>
  </si>
  <si>
    <t>A Cypriot manufacturer of paper consumable products is seeking potential partners from Europe and beyond in order to collaborate on a basis of commercial agency and distribution services agreements.</t>
  </si>
  <si>
    <t>Hiszpańska firma zajmuje się wytwarzaniem produktów chemicznych do higieny dla zwierząt domowych i kosmetyków dla zwierząt, w tym akcesoriów, pasz i leków. Firma poszukuje dystrybutorów. Produkty są ekologiczne z niską klasyfikacją toksykologiczną, w zakresie higieny, czyszczenia, dezynfekcji, kosmetycznego dezodoryzacji i odświeżania. Firma dostarcza swoje produkty do sklepów dla profesjonalistów.</t>
  </si>
  <si>
    <t>The Spanish company is dedicated to manufacturing products of hygiene chemicals for pet and animal cosmetics including accesories, feed and medicines and is looking for distributors for commercialization.The products are ecological with a low toxicological classification, within hygiene, cleaning, disinfecting, cosmetic deodorization and freshener sector..They are supplying their products tosmall shops and professionals.They are able to sale to professional or domestic sector.</t>
  </si>
  <si>
    <t>Hiszpańskie MŚP zajmujące się rozwiązaniami do ochrony powierzchni, oferuje rozwiązanie zabezpieczające cysterny oraz rury przed korozją używane w sektorze wrażliwym jak transport wody, oleju czy gazu. Technologia tworzy barierę mechaniczną, która zabezpiecza od warunków środowiskowych i zapewnia długą trwałość. Ochrona jest przyjazna środowisku i bezpieczna dla ludzi. MŚP szuka umowy dystrybucyjnej lub umowy komercyjnej.</t>
  </si>
  <si>
    <t>Spanish SME, devoted to produce surface protection, offers a solution to tanks and pipeline corrosion in sectors as sensitive as water, oil or gas transportation. The technology works by forming a barrier with mechanical properties which prevents from external attacks of environmental agents and ensures high durability. This protection is environmentally friendly and safe for humans. The SME is looking for a distribution services or commercial agency agreements.</t>
  </si>
  <si>
    <t>Wiodąca firma z Izraela rozwija wysokiej jakości zestaw diagnostyczny do wykrywania infekcji oraz przesiewowych badań genetycznych. Firma świadczy również usługi związane z analizami składu dla firm kosmetycznych i sektora biotechnologicznego, obejmujące oznaczenie próby, produkcję na zamówienie oraz logistykę, zapewnienie jakości, konsulting prawny. Firma szuka dystrybutorów jak również firm farmaceutycznych, aptek, start-upów, producentów kontraktowych dla outsourcingu oraz umów usługowych.</t>
  </si>
  <si>
    <t>A leading Israeli company develops high quality diagnostic kits for detection of infectious diseases and genetic screening. The company also provides glycoanalysis services for pharma companies and biotech sector, covering assay development, contract manufacturing and logistics, quality assurance, regulatory affairs consulting. The company is seeking distributors as well as pharmaceutical, drug, start-up companies, contract manufacturers for outsourcing and signing service agreements.</t>
  </si>
  <si>
    <t>An Israeli company specializing in home and garden design has developed and offers to market special products for babies and kids and for indoor and outdoor use. Advantages over those on the market include cost-efficiency, flexibility, universality, ease-in-use and delivery and high quality of the final products. The company is looking for franchising, distribution services and commercial agency agreements</t>
  </si>
  <si>
    <t>A small Italian company specialized in the production of herbal tea, dietetic and cosmetic products is interested in international cooperation through distribution services agreements.</t>
  </si>
  <si>
    <t>The Italian cooperative company operates in the tourism sector and promotes and sells holidays in the great tourist attractions of Calabria region, in the South of Italy.The company seeks tour operators and foreign travel agencies interested in school tourism and active holidays in this geographical area of the central Mediterranean to establish cooperation under commercial agency agreements.</t>
  </si>
  <si>
    <t>A coffee import and export company based in Southern Italy is looking for distribution services agreements.</t>
  </si>
  <si>
    <t>Rosyjska firma specjalizująca się w produkcji odzieży oraz akcesoriów, szuka partnerów zagranicą do współpracy na zasadzie umowy dystrybucyjnej.</t>
  </si>
  <si>
    <t>A Russian company, specializing in manufacturing of wearing apparel and accessories, is looking for partners abroad under а distribution service agreement.</t>
  </si>
  <si>
    <t>The Ukrainian custom software development company is ready to provide innovative software solutions (block chain technologies, mobile Apps, payment solutions, cloud computing, websites, and sales solutions) to EU companies of all development stages and offers outsourcing and services agreements.</t>
  </si>
  <si>
    <t>UK manufacturer of a range of surface coating solution products across a range of sectors are looking to work with partners under licencing, distribution or manufacturing agreements.</t>
  </si>
  <si>
    <t>Fińska firma konsultingowa poszukuje partnera usługowego, który mógłby działać jako centrum skalowania usług programowych w Polsce, Portugalii i Rumunii.Firma jest zainteresowana współpracą, która może zapewnić zespół (zespoły) programistów o różnym doświadczeniu. Specjaliści powinni mieć możliwość pracy w ramach zespołu (-ów) Development and Operations (DevOps).</t>
  </si>
  <si>
    <t>A Finnish software consulting company is looking for a services partner who could act as their software services scaling centre in Poland, Portugal and Romania.The company is interested in cooperation that could provide the company team(s) of software professionals with varying expertise. The professionals should be able to work as part of their Development and Operations (DevOps) team(s).</t>
  </si>
  <si>
    <t>Firma z południowych Włoch specjalizuje się w produkcji i sprzedaży tradycyjnych produktów spożywczych (sosów, przypraw do chleba czosnkowego, oliwek w zalewie). Firma poszukuje dystrybutorów w krajach Europy.</t>
  </si>
  <si>
    <t>This company is located in the south of Italy, it is specialised in production and trade of many types of food products (sauces, condiments for garlic bread, olives in brine). The company is looking for distributors in Europe in order to widen its business abroad.</t>
  </si>
  <si>
    <t>A Japanese company with a team of British, French and Japanese nationals, is providing a range of services for European businesses in Japan, including accounting, administrative, tax-filling, insurance and other. The company’s one-stop shop approach means that European clients can benefit from an in-house, personalised support and focus only on their business growth. Half of the company’s clients are Europeans and they look for other partners in the EU under service agreements.</t>
  </si>
  <si>
    <t>Japońska firma specjalizująca się w oprogramowaniu do tworzenia profilerów wiązki laserowej po raz pierwszy zdobywa rynki UE i poszukuje dystrybutorów lub agentów o silnej wiedzy w sektorze laserowym. Samo oprogramowanie jest kompatybilne z ogólnymi kamerami Charge-Coupled Device (CCD) i zapewnia lepsze wyniki analizy i pomiarów w porównaniu z podobnym produktem.Umowa dystrybucyjna lub umowa handlowe zostaną podpisane z odpowiednim partnerem.</t>
  </si>
  <si>
    <t>The Japanese company specialized in software to build up laser beam profilers is approaching the EU market for the first time and is looking for distributors or agents with strong knowledge in the laser sector. The software itself is compatible with general Charge-Coupled Device (CCD) cameras and provide better analysis and measurement performances compared to similar product. A distribution services or commercial agency agreement will be signed with the relevant partner.</t>
  </si>
  <si>
    <t>Serbian company specialized in providing information about products and services via call center is looking for cooperation with potential partners willing to outsource their communication activities with clients.</t>
  </si>
  <si>
    <t>A Russian company specialises in wholesale and retail trade of ecologically clean food products (honey, teas, vegetarian products, nuts and dried fruits, useful sweets, etc.), eco-cosmeticians and home care means is looking for partners for cooperation within distribution services agreement.</t>
  </si>
  <si>
    <t>The Russian company is a manufacturer of technical stretch wrap from primary and secondary raw materials, for packing bricks, windows, furniture, facades, etc. It is looking for partners for cooperation in the framework of a distribution services agreement.</t>
  </si>
  <si>
    <t>The Russian company specializing in the production of wool sheepskin mantles for car seats, saddles, art mats and other articles made from sheepskin is looking for partners in foreign countries to conclude distribution services agreement.</t>
  </si>
  <si>
    <t>The Russian company from Sverdlovsk region specializes in production, wholesale and retail trade of spices, condiments, tea is looking for partners abroad for cooperation under distribution services agreement.</t>
  </si>
  <si>
    <t>The Russian company is engaged in production and distribution of explosion-proof and waterproof equipment for explosive gas production, petroleum, chemical and coal industries. The company is looking for foreign producers of rolled steel, brass-mill products, tool steel, cast iron, silver contacts, paints and varnishes to cooperate under the manufacturing agreement.</t>
  </si>
  <si>
    <t>UK based jewellery brand is seeking a European jewellery manufacturer to make necklaces, bracelets, rings and earrings to a high standard using recycled silver via a traceable process. The manufacturer must value sustainable production techniques, offer a full manufacturing service and be open to using ethically sourced recycled precious metals.</t>
  </si>
  <si>
    <t>Cypryjska firma specjalizująca się w wytwarzaniu domowych detergentów i innych środków i narzędzi czyszczących poszukuje partnerów do współpracy w ramach umów handlowych i umów o świadczenie usług dystrybucyjnych. Poszukuje agentów i dystrybutorów z Europy i spoza niej. Oferuje także umowę na produkcję pod marką własną.</t>
  </si>
  <si>
    <t>Francuska firma technologiczna opracowuje oprogramowanie i aplikacje dla sektora opieki zdrowotnej.Poszukuje umów o świadczenie usług dystrybucyjnych do swojej aplikacji specjalizującej się w zabiegach odmładzania twarzy.</t>
  </si>
  <si>
    <t>This producer based in Armenia is specialized in production of psychological/mental game for children and is looking for agents and distributors in order to enter new markets.</t>
  </si>
  <si>
    <t>This Armenian company is specialized in IT solutions. The company has developed an augmented reality (AR) technology for advertising and online shopping industry, as well as high performance big data analysis algorithm for real time statistics and analysis. The company is looking for partners to work under the services agreement.</t>
  </si>
  <si>
    <t>Belgijski producent stalowych dachówek jest zainteresowany współpracą w sektorze budowlanym. Produkt jest innowacyjny, przyjazny dla środowiska, cechuje się lekkością, bezpieczeństwem i atrakcyjnym wyglądem. Firma jest już aktywna na rynku międzynarodowym, chce wejść na nowe rynki przy współpracy z dystrybutorami lub agentami.</t>
  </si>
  <si>
    <t>A Belgian manufacturer of steel roofing tiles is interested in distribution partnerships in the building sector in several countries. At the forefront of innovation, the company manufactures steel tiles which are fast becoming an environmental choice in the same time they are lightweight, secure and visually attractive. Already engaged in international collaborations, the company would like to develop new markets and become worldwide thanks to the support of distributors or agents.</t>
  </si>
  <si>
    <t>Belgijska firma oferuje szeroką gamę cystern do zastosowań ADR (transport towarów niebezpiecznych). Aby wesprzeć swój międzynarodowy zespół sprzedaży, firma poszukuje pośredników handlowych na całym świecie. Współpraca będzie się opierała na umowie przedstawicielstwa oraz umowie dystrybucji.</t>
  </si>
  <si>
    <t>A Bulgarian producer of high quality furniture for bedrooms and kitchens is looking for distributors and trade representatives ,to sell its products on the European markets. The company is also willing to work under manufacturing agreement on the basis of its custom made prodcution.</t>
  </si>
  <si>
    <t>Bulgarian software development company, operating in the medical, security, education, telecoms, leisure, food &amp; rewards sectors, is looking for commercial agents from all over Europe. The company creates software products and solutions. The possible partners should deal with web solutions and should be able to promote, present and introduce company’s software solutions to potential clients on the local market. The company also provides an opportunity for outsourcing agreement for its services.</t>
  </si>
  <si>
    <t>A Bulgarian company specialised in manufacturing high quality wooden doors is looking for distributors. The company has a long experience in the trade with construction materials and is well known on the Bulgarian market. The company produces standard doors as well as custom made to clients' own specifications. They are also offering manufacturing agreements with foreign producers in this sector.</t>
  </si>
  <si>
    <t>A Bulgarian company active in cyber security and related business consulting offers a range of security assessments, penetration testing and cyber-psychology methods for diagnosis of security policies and processes controls to industry, research/academia and NGO partners under services agreements.</t>
  </si>
  <si>
    <t>A Chinese company, specialized in intelligent industrial wearable devices, is offering a new product. This product could be used as storage management and devices management in various industries, such as e-commerce logistics, electrical household appliances manufacturing, chemical engineering manufacturing industry, etc. They are looking for European wholesalers and distributors for distribution agreements.</t>
  </si>
  <si>
    <t>The experienced German specialist for animal feeding develops and produces certified mineral feed and feed additives, premixes and milk replacers. The company is looking for partners in the sector of agriculture, animal feed processing and trade, who are interested in distribution or purchasing. The company also offers on-site advisory services with the client to optimally adjust the composition of the animal feed to the operational conditions.</t>
  </si>
  <si>
    <t>Niemiecka firma zajmuje się handlem drewnem i półproduktami z Rosji, Białorusi i innych krajów Europy Wschodniej z wieloletnim doświadczeniem. Drewno i półprodukty są oferowane z różnych rodzajów drzewa o różnych jakościach. Firma poszukuje nowych partnerów zainteresowanych kupowaniem półproduktów z drewna Możliwymi partnerami są sklepy z artykułami z drewna, sklepy typu "zrób to sam". Poszukiwana umowa o świadczenie usług dystrybucji.</t>
  </si>
  <si>
    <t>Niemiecka firma z sektora MSP stworzyła rozwiązanie, które pozwala na obliczanie objętości stosów drewna. Proces mierzenia polega na zrobieniu stosowi zdjęcia aparatem wbudowanym w telefonie. Kalkulacja jego objętości odbywa się offline na telefonie. Firma poszukuje agentów handlowych (hurtowników, detalistów) z sektorów gospodarki leśnej oraz maszyn rolniczych w celu współpracy w oparciu o prowizję.</t>
  </si>
  <si>
    <t>A German SME developed a solution which enables the offline volume measurement of woodpiles. The measurement process requires only a picture with the smartphone camera of the woodpile's front. The volume is calculated offline by the smartphone.The German SME is searching for commercial agency partners as wholesalers and retailers of forestry and agricultural equipment on commission basis. Targeted type of cooperation is a commercial agency partner agreement.</t>
  </si>
  <si>
    <t>A German company from the metal processing sector, with a production plant in Bulgaria, specialized in the manufacture of welded steel structures for transportation and agricultural machines, lifts, cranes, equipment and (road) construction machines, is looking for investors willing to buy shares of the production plant in Bulgaria under an acquisition agreement or interested in investing in the production plant under a financial agreement.</t>
  </si>
  <si>
    <t>Estońska firma szuka kontaktów ze start-upami i firmami potrzebującymi wsparcia w zakresie rozwoju sprzętu i oprogramowania oraz prototypowania, ulepszania istniejących produktów i / lub tworzenia makiet animacji przed ich prototypowaniem.Firma ma doświadczony zespół inżynierów sprzętu i oprogramowania, projektantów i partnerów, którzy mogą pomóc w kształtowaniu pomysłu i przygotować go od pomysłu do masowej produkcji.Firma oferuje umowy serwisowe i umowy na produkcję.</t>
  </si>
  <si>
    <t>Hiszpańska firma z siedzibą w północno-zachodniej Hiszpanii, producent maszyn do prac badawczo-rozwojowych w branży kamieniarskiej z ponad 30-letnim doświadczeniem, poszukuje umów agencyjnych lub usług dystrybucyjnych dla tego opatentowanego rozwiązania, zdolnego do topienia większości materiałów stosowanych do produkcji blatów, w tym z ceramiki, kwarcu, granitu i marmurów, na miejscu, umożliwiając łatwą obsługę i szybki montaż, niezależnie od wielkości i projektu.</t>
  </si>
  <si>
    <t>Spanish company specialized in the production of wood to smoke food products with added value for the use of barbecues and grilled food. Packaged for distribution in household and restaurant packaging. It’s looking for distributors in European, Arab and American countries, focused on the large surfaces, specialized in barbecue stores and the catering sector.</t>
  </si>
  <si>
    <t>Hiszpańska firma, specjalizująca się w sektorze budowlanym, opracowała innowacyjny i zrównoważony system, który pozwala konstruktorom zaoszczędzić nawet do 30% na różnych kosztach: betonie, stali, a także na innych powiązanych kosztach związanych z logistyką i energią.Ten zrównoważony system obejmuje "puste w środku" elementy, które umożliwiają odciążenie płyt betonowych, zapewniając korzyści we wszystkich procesach projektowych.</t>
  </si>
  <si>
    <t>Spanish company, specialized in the building sector, has developed an innovative and sustainable system which allows constructors to save up to 30% on concrete in the lightened area and its proportional part of steel and also other associated costs related to logistics and energy.This sustainable system incorporates “hollow bodies” that allow concrete slabs to be lightened providing advantages in all project processes.</t>
  </si>
  <si>
    <t>A Spanish company produces and commercializes a spray oil 100% extra virgin with different flavours for cooking all types of food and for healthy uses. The company is looking for distribution agreements to introduce their oil sprays in different European countries.</t>
  </si>
  <si>
    <t>The Finnish company producing dried and powdered bilberries and lingonberries as well as chaga mushroom and spruce sprout powders is looking for partners who would use the products as ingredients in the production process. The partner is visioned to be in the food or beverage industry, however all the contacts are carefully considered. The partnership is considered to be in the form of a subcontracting agreement.</t>
  </si>
  <si>
    <t>A Finnish company manufactures xylitol products, based on a natural sweetener, which tastes like sugar, but is considered to be a healthier alternative. The company is looking for partners, who would take the xylitol products in their portfolio, under a distribution services agreement.</t>
  </si>
  <si>
    <t>This French company is specialized in baking aids and preparations, as well as patisserie ingredients. They work with the catering sector and mass distribution.Vanilla bourbon beans and extracts are their leading products. They also have a range of spices, dried herbs and organic products to offer. They are looking for distributors and wholesalers to expand their international market worldwide.</t>
  </si>
  <si>
    <t>A Greek car-rental and travel agency company, located in Thassos island, with more than 30 years of experience offering touristic services to both individual travelers and tour operators/travel agencies such as self-drive car rental, chauffeur private transfers,group transfers, excursions and tours is looking for services agreements with tour operators and travel agencies abroad.</t>
  </si>
  <si>
    <t>Główną ideą tego węgierskiego małego przedsiębiorstwa jest zwiększanie świadomości zdrowotnej ludzi poprzez zastosowanie treningu funkcjonalnego. Firma poszukuje partnerów za granicą, aby rozpropagować opracowany przez siebie park fitness oraz związaną z tym metodę treningową.</t>
  </si>
  <si>
    <t>Izraelska firma, pionier w dziedzinie industrializacji Izraela, dzięki opracowaniu własnych metod planowania, produkcji i montażu wyrobów stalowych, uzyskała pozycję światowego dostawcy. Obecnie produkty firmy są wykorzystywane w różnych branżach, np. w rolnictwie, budownictwie, w branży sportowej, chłodniczej, energetycznej oraz w sektorze bezpieczeństwa. W związku z planowanymi realizacjami konstrukcji stalowych dla centrów logistycznych w takich krajach jak: Nigeria, Tanzania oraz Kenia, firma poszukuje partnerów do współpracy w ramach umowy dystrybucji, produkcji lub umowy podwykonawstwa.</t>
  </si>
  <si>
    <t>Izraelska firma rolnicza specjalizuje się w produkcji i sprzedaży nasion, oferuje nasiona koniczyny do wykorzystania na paszę dla zwierząt, obornik i mieszanki dla zielonego rolnictwa jako środka zapobiegającego chwastom i wzbogacającym glebę w azot. Zalety produktu obejmują uniwersalność stosowania parametrów (typ pogoda / gleba), zapobieganie erozji gleby, opłacalność dla użytkownika. Poszukiwana umowa o pośrednictwo handlowe i dystrybucyjne.</t>
  </si>
  <si>
    <t>An Israeli agricultural company specializes in producing and marketing seeds and offers to use for animal feed, green manure &amp; Mixes and to advance "Green Agriculture" as means preventing from bad weeds and enriching the soil with nitrogen. Advantages over those on the market include universality of using parameters (weather/soil type), preventing the soil from erosion, cost-efficiency for user. Looking for commercial agency and distribution services agreement.</t>
  </si>
  <si>
    <t>Izraelska firma chemiczna opracowała nowy reagent sprzęgający do syntezy peptydów w przemyśle farmaceutycznym. Główne zalety wobec obecnych na rynku to właściwości nietoksyczne i niealergiczne, bezpieczeństwo dla producenta i użytkownika, brak ograniczeń w transporcie, uniwersalność rozpuszczania, kompatybilność z ogrzewaniem mikrofalowym itp. Firma poszukuje partnerów do współpracy w ramach umów licencji, agencji handlowej i dystrybucji.</t>
  </si>
  <si>
    <t>Ta izraelska firma posiada ponad 40-letnie doświadczenie w produkcji, marketingu i dystrybucji różnego rodzaju ochronnych wyrobów tekstylnych, np. kamizelek kuloodpornych, kamizelek taktycznych, kombinezonów ochronnych - chemicznych, biologicznych, radiologicznych lub jądrowych (CBRN), odzieży ochronnej stosowanej na zewnątrz, sprzętu terenowego (namioty, plecaki) dostarczanego różnym siłom bezpieczeństwa, w tym izraelskim siłom zbrojnym (IDF), a także klientom cywilnym. Firma poszukuje partnerów dystrybucyjnych, produkcyjnych i franczyzowych.</t>
  </si>
  <si>
    <t>Izraelska firma specjalizuje się w opracowywaniu, produkcji i dostawach w zakresie efektywnych (pływających i niepływających) systemów napowietrzania drobnopęcherzykowego do napowietrzania ścieków i dostarczania dodatkowego tlenu do istniejących systemów napowietrzania, które mogą być stosowane zarówno w miejskich, jak i przemysłowych oczyszczalniach ścieków. Firma oferuje gotowe rozwiązania "pod klucz" oraz sprzęt do awaryjnego napowietrzania. Poszukiwani są dystrybutorzy i partnerzy do umów o świadczenie usług i umów podwykonawstwa.</t>
  </si>
  <si>
    <t>An Israeli company develops, produces and supplies retrievable (floating &amp; non-floating) fine bubble aeration systems for wastewater aeration as well as supply of additional oxygen to the existing aeration systems that can be applied in both municipal and industrial wastewater treatment facilities. The company provides ready to use turnkey solutions and offers equipment for emergency aeration. The company is looking for distributors and partners for signing service or subcontracting agreements.</t>
  </si>
  <si>
    <t>Izraelska firma stworzyła efektywne rozwiązanie dla użytkowników produktów w aerozolu - jest to uchwyt na rurkę montowany na opakowaniu/puszkach, zastępujący taśmę klejącą przytrzymując rurkę. Jest to niewielki element, który łatwo może zostać zainstalowany przez użytkownika końcowego jako dodatek. Firma poszukuje takich partnerów jak producenci marek własnych, sprzedawcy środków w aerozolu dla branż samochodowej/przemysłowej, sieci sklepów dla majsterkowiczów itp. Firma poszukuje agentów handlowych, dystrybutorów oraz licencjobiorców.</t>
  </si>
  <si>
    <t>Izraelskie przedsiębiorstwo opracowuje i produkuje wysokiej jakości innowacyjne weterynaryjne dodatki paszowe, środki owadobójcze i dezynfekcyjne dla drobiu, zwierząt gospodarskich, bydła, koni i zwierząt domowych.Firma posiada certyfikat systemu zarządzania ISO 9001-2015. Poszukuje profesjonalnego i lojalnego lokalnego dystrybutora w celu podjęcia długotrwałej współpracy. Przedsiębiorstwo dąży do podpisania umów o świadczeniu usług dystrybucyjnych lub pośrednictwa handlowego, a także rozważa zawarcie umowy produkcyjnej.</t>
  </si>
  <si>
    <t>An Israeli company develops and produces high quality and innovative veterinary feed additive, insecticides and disinfectants for Poultry, Livestock, Cattle, Horses and Pets.The company is certified by the ISO 9001-2015 management system standards. The company is looking for a professional and loyal local distributor for a long-term collaboration. They are seeking to sign distribution or commercial agency agreements, and also considers signing manufacturing agreement with a partner.</t>
  </si>
  <si>
    <t>Izraelski producent z ponad 50-letnim doświadczeniem w dziedzinie produkcji systemów kamuflażu i ukrywania ( gł. dla armii i branży paramilitarnej), oferuje pełną własną produkcję, z możliwością dostarczania surowców, aby umożliwić offset i transfer technologii.Firma szuka umów joint venture, produkcji i dystrybucji.</t>
  </si>
  <si>
    <t>Israeli based manufacturer has 50+ years of experience in the camouflage and concealment domain. The company offers complete in-house manufacturing, with capability to deliver raw materials to enable local offset and transfer-of-technology. The company is looking for joint venture, manufacturing and distribution agreements.</t>
  </si>
  <si>
    <t>An Israeli company with 50+ years reputation manufacturing of innovative advanced automotive products for mini and midi buses, including:air conditioning units and rooftop units (A/C), transport refrigeration systems, pharmaceutical transport systems, electric sliding and passenger doors, electric steps in different sizes.Looking for distribution, service and subcontracting agreements with vehicle body builders, distributors, dealers, local service partners in Europe.</t>
  </si>
  <si>
    <t>Izraelska firma specjalizująca się w ekologicznych nawozach zastępujących pestycydy opracowała wydajny insektycyd do użytku w szklarniach. Jego zalety w porównaniu do stosowanych dotychczas to sprawdzona skuteczność, nietoksyczność, zdolność do rozpylania na każdą powierzchnię, brak rozpuszczalników, odporność na wodę i taniość. Docelowymi partnerami są dystrybutorzy i rolnicy. Firma zawrze umowy usług dystrybucyjnych.</t>
  </si>
  <si>
    <t>An Israeli company specializes in development of environmentally friendly pesticide substitute has developed an effective insecticide for use in greenhouses. Advantages over those on the market include its proven performance, non-toxicity, spray ability on any surface, solvent-free, water resistance and cost-efficiency. The targeted partners are distributors and farmers. The company is looking for distribution services agreement.</t>
  </si>
  <si>
    <t>A young and innovative Italian company is specialized in the production of a semi-finished dough for artisanal ice-cream. The company is looking for distributors.</t>
  </si>
  <si>
    <t>The Italian engineering company is expert in providing industrial automation solutions and industry 4.0 services to improve the production efficiency. Its goal is to make companies of all sectors more competitive and efficient thanks to an integrated approach inspired to the Lean philosophy.The company is looking for European partners under a services agreement and also for agents in Europe, with experience in digital technology, in order to expand its business abroad.</t>
  </si>
  <si>
    <t>Jordańska firma specjalizująca się w parafarmaceutykach i kosmetykach poszukuje partnerów chętnych do dystrybucji szerokiej gamy produktów z Morza Martwego w swoich regionach. Celem firmy jest zwiększenie wolumenu sprzedaży w krajach europejskich poprzez umowy dystrybucji.</t>
  </si>
  <si>
    <t>A Jordanian company, specialized in Arabian oriental sweets and considered the first in this field, is looking for distributors in European markets. The company already has its own international market in the USA, Saudi Arabia and Kuwait</t>
  </si>
  <si>
    <t>A Jordanian company is specialized in manufacturing a types of high quality healthy coffee such as date seed and barley coffee in addition to special food products such as soups and spices. The company is interested to expand its export to other markets and cooperate with European partners through commercial agency, distribution agreements and manufacturing agreement.</t>
  </si>
  <si>
    <t>With 280 digital professionals in various fields, the Korean digital marketing company produces all kinds of high-quality content in-house. The company has high-profile clients from a variety of industries including telecommunication, food &amp; beverage, manufacturing, and public organizations. The company expects to offer its services to global companies and to strengthen their brand identity under a services agreement.</t>
  </si>
  <si>
    <t>A Korean company, specialized in producing industrial training materials, is offering equipment for the training of students in the field of electrical machinery to understand the principles of motor operation and to self-check whether the motor is properly wound. The company also manufactures products for other training fields such as Power Line Communication(PLC) and renewable energy. The company wishes to cooperate with partners under a distribution services agreement.</t>
  </si>
  <si>
    <t>A Korean company developing 3D graphics, interactive VR(Virtual Reality)/AR(Augmented Reality), and NUI (Natural User Interface) applications is seeking cooperation partners for distribution, commercialization, and investment for secondary development of their VR puzzle-type action shooting game. The VR headgear and controller transform the user's motion in real world into game motion to destroy various types of aliens.</t>
  </si>
  <si>
    <t>Ta koreańska firma specjalizuje się w projektowaniu i produkcji kulek lutowniczych do stosowania w opakowaniach z układem scalonym. Rdzeń produktu wykonany jest z tworzywa sztucznego, co daje większą wytrzymałość cieplną i elastyczność, odporność na naprężenia i deformacje, a także przyczynia się do zmniejszenia wadliwości układu w początkowym etapie działania. Firma poszukuje długoterminowych partnerów do współpracy w ramach umowy przedstawicielstwa i umowy dystrybucji.</t>
  </si>
  <si>
    <t>A Korean company develops and produces solderballs to be used in semiconductor packaging. The core of this product is made of plastic which is superior in terms of heat resistance and elasticity. Thus, it has good resistance for stress and does not deform easily even at a big amount of stress given which could improve defects of semiconductor packaging at the initial stage.The company is looking for long-term partners for sales and distribution under commercial agency and distribution agreement.</t>
  </si>
  <si>
    <t>Ta koreańska firma IT tworzy i oferuje usługi oparte na Internecie Rzeczy (IoT), skierowane do posiadaczy domów oraz małych i średniej wielkości mieszkań. Jej rozwiązania dotyczą bezpieczeństwa, oszczędzania energii, wody itp. Oparte są na wykorzystaniu odpowiednich czujników, sterowanych panelem naściennym i aplikacji w smartfonie. Użytkownik może sam zdefiniować potrzebne mu funkcje (np. włączanie prądu, alarmu itp.) Przedsiębiorstwo nawiąże współpracę z partnerem zagranicznym na podstawie umowy o świadczenie usług dystrybucji i umowy licencyjnej.</t>
  </si>
  <si>
    <t>A Korean IT company established in 2013 is offering multi-function IoT locker. With the application of IoT (Internet of Things) technology, the IoT locker broadens its application to unmanned delivery of parcels. The IoT lockers have been installed at metro stations, public street, apartments, universities, army bases, hotels, and tourist centers and etc. The company seeks cooperation partners for commercial agency and distribution services agreements.</t>
  </si>
  <si>
    <t>A Lithuanian company, which is a specialized dealer of paving bitumen from Eastern European oil refineries, supplies liquid and hard bitumen for paving roads and waterproofing products. The company is looking for export opportunities and offers to work under distribution services or commercial agency agreements.</t>
  </si>
  <si>
    <t>A Lithuanian company which provides global business immigration services like corporate immigration law and accounting services, company registration, residence permit, work permits and blue cards, visa assistance and other related services is looking to expand into new markets and work with potential partners under a services agreement.</t>
  </si>
  <si>
    <t>The company from Latvia dealing with scientific research in the field of solar, LED and laser system based devices. The SME offers new product development and "know how" to companies interested in the production of innovative products under service agreement.</t>
  </si>
  <si>
    <t>Macedoński producent naturalnej wody mineralnej, napojów bezalkoholowych, napojów bezalkoholowych, napojów energetycznych i piwa alkoholowego poszukuje partnerów biznesowych w UE i innych krajach.Firma, z 22 letnimi tradycjami, jest zainteresowana rozwojem szerokiej gamy produktów na rynkach zagranicznych poprzez współpracę z podmiotami zainteresowanymi umową o świadczenie usług dystrybucyjnych.</t>
  </si>
  <si>
    <t>This Dutch SME developed an electrical pill grinder for healthcare professionals and patients. It grinds the hardest medicine to dust in seconds while avoiding physical strain and eliminating the risk of inhalation, exposure to medication dust and cross-contamination. It is widely used in hospitals, nursing homes, pharmacies and veterinary clinics in Europe. To expand its presence in foreign markets the company is looking for partners and offers distribution agreement.</t>
  </si>
  <si>
    <t>Firma zajmująca sie pośrednictwem zwiazanym z dostępem do usług medycznych pomaga pacjentom dotrzeć do najlepszych prywatnych klinik w Polsce. Firma zapewnia konsultacje i porady w zakresie planowanego leczenia oraz pomaga w organizacji podróży. Specjalizuje się w ortopedii, okulistyce, NanoKnife i wielu innych. Firma chciałaby współpracować z placówkami medycznymi w Europie - domami opieki, klinikami, domami spokojnej starości, fundacjami pacjentów, biurami podróży w celu promowania i rekomendowania usług na podstawie umowy agencyjnej.</t>
  </si>
  <si>
    <t>Portugalska firma specjalizująca się w automatyce przemysłowej związanej z dostarczaniem rozwiązań automatyzacji pod klucz i zarządzaniem produkcją, poszukuje firm przemysłowych do budowania maszyn i urządzeń przemysłowych, którzy potrzebują partnera w dziedzinie automatyzacji.Firma jest gotowa zapewnić wsparcie techniczne w formie umów o świadczenie usług komercyjnych z umową o pomocy technicznej, outsourcingiem lub umowami serwisowymi.</t>
  </si>
  <si>
    <t>Katarska firma zajmująca się prażeniem orzeszków suchych jest spółką siostrzaną ze szwedzkiej grupy. Produkuje przekąski i suche prażone produkty. Firma poszukuje dystrybutorów i agentów handlowych w Europie, Azji, Afryce, Ameryce i na Bliskim Wschodzie.</t>
  </si>
  <si>
    <t>This certified Qatar manufacturer of special steel doors is committed to manufacture and offer products of the highest quality and in full compliance with international standards. The company is looking for distributors and trade agents for its range of products.</t>
  </si>
  <si>
    <t>Since 2008, this Qatari industrial manufacturing company is specialized in the manufacture of various metal barrels including closed and open shaped lid. The barrels are marketed mainly to the oil and petrochemical industries, but not only. The company looks for distributors for its products.</t>
  </si>
  <si>
    <t>This Qatari engineering and trading company has three main departments; solar electrification (photovoltaic), solar thermal (steam &amp; hot water) and energy saving and audit services. It looks for reliable distributors on renewable energy and energy efficiency market that will sell the new solutions and products.</t>
  </si>
  <si>
    <t>This Qatari company is a design, hardware &amp; software product development company.It is focused in ideating, designing and manufacturing innovative technological products. The company’s first product is a LPG (Liquified Petroleum Gas) and natural gas detector with shut off unit connected to mobile app (IoT) for homes and commercial properties. This is the first smart system that automatically closes the distribution of gas when detects a leakage. The company seeks distributors and agents.</t>
  </si>
  <si>
    <t>Rumuńska firma z ponad 15-letnim doświadczeniem w produkcji cholewek do obuwia, poszukuje długoterminowej, międzynarodowej współpracy na rynku europejskim, w ramach umowy produkcji. Rumuński partner jest w stanie spełnić potrzeby i wymagania takich firm obuwniczych, które prezentują szeroki zakres specyficzne działań związanych z produkcją obuwia.</t>
  </si>
  <si>
    <t>Romanian producer of high density cardboard aimed for furniture industry, bookbinding, rigid boxes, archiving, tube fittings, footwear, padding for car manufacturing industry and other similar industries is offering to collaborate under manufacturing agreement.</t>
  </si>
  <si>
    <t>Rumuńska firma specjalizuje się w produkcji metalowych konstrukcji do budynków mieszkalnych i przemysłowych. Firma posiada niezbędne wyposażenie oraz wykwalifikowany personel, aby zapewnić najwyższe standardy jakości wykonania otrzymanych zamówień. Firma poszukuje międzynarodowych partnerów aktywnych w sektorze budownictwa. Współpraca będzie oparta na umowie podwykonawstwa.</t>
  </si>
  <si>
    <t>A Romanian company offers engineering, equipment manufacturing and general contractor services for pipe mill, rolling mill, steelmaking and cement industries. It is highly experienced in implementing complex projects on Romanian/ international markets, offering complete services from project engineering design to turn-key. The company seeks partners worldwide for manufacturing / services / subcontracting agreements, and is open to work as sub-supplier / associate for third market projects</t>
  </si>
  <si>
    <t>The Serbian company, local market leader in measurement and regulation equipment, gas welding equipment and accessories, sealing materials, stainless steel and spare parts for passenger, truck, and agriculture vehicles is established since 1991 in Belgrade. The company main activity is wholesale of product based on high-quality technology components. The company is interested for commercial agency or distributors of its products and services.</t>
  </si>
  <si>
    <t>Serbska firma opracowała innowacyjny materiał nieorganiczny do powlekania, który umożliwia ochronę antykorozyjną statków, łodzi i jachtów. W porównaniu z innymi tego typu produktami, powłoka ta jest bardziej skuteczna w zabezpieczeniu antykorozyjnym powierzchni w dłuższej perspektywie czasu i jest łatwiejsza w użyciu. By rozszerzyć sieci sprzedaży przedsiębiorstwo nawiąże współpracę z partnerami biznesowymi z Europy na podstawie umów o świadczenie usług dystrybucyjnych.</t>
  </si>
  <si>
    <t>Serbian company has developed completely innovative inorganic material for coating that enables anti-corrosive protection of ships, boats and yachts. This coating is superior in the long term performance at anti-corrosive protection of treated area and is simple to use in comparison to other products. The company is interested in spreading sales network and therefore seeks distribution services agreements in European countries.</t>
  </si>
  <si>
    <t>The Russian company, focused on the creation of non-standard shooting, the organization of live broadcasts, corporate and reporting videos and video content, is looking for partners for cooperation in the framework of subcontracting.</t>
  </si>
  <si>
    <t>A Russian company from Sverdlovsk region specialises in the production and sale of sawn timber, coke, sugar, cereals, and flowers. It is looking for partners abroad to establish cooperation under distribution services or commercial agency agreements.</t>
  </si>
  <si>
    <t>Szwedzkie MŚP z wieloletnim doświadczeniem w branży IT i telekomunikacji poszukuje partnerów europejskich. Firma opracowuje wszystkie komponenty wymagane przez MVNE / MVNO, takie jak GGSN / PGW, HLR / HSS, OCS, SMSC, MMSC.Firma poszukuje obecnie:- MSP działających w branży telekomunikacyjnej zainteresowanych podstawowymi komponentami telekomunikacyjnymi, takimi jak GGSN / PGW, HLR / HSS, OCS, SMSC, MMSC jako dodatek do własnej oferty biznesowej.- Sprzedawcy posiadającego wiedzę i prywatną sieć w dziedzinie operatora.</t>
  </si>
  <si>
    <t>A Swedish SME with long experience within IT and telecom is looking for european partners. The company develops all Components needed by MVNE/MVNO such as GGSN/PGW, HLR/HSS, OCS, SMSC, MMSC.The company is now looking for:- Small and midsized telecom companies interested in core telecom components such as GGSN/PGW, HLR/HSS, OCS, SMSC, MMSC as an addition to their own business offer.- Sales agents with knowledge and an established personal network in the operator field.</t>
  </si>
  <si>
    <t>Słoweńska firma zatrudniająca 35 doświadczonych specjalistów zajmujących się produkcją zimową (pługi śnieżne, rozrzutniki) i letnią (siekiery do rąbania drzewa i gałęzi, kosiarki, zamiatarki uliczne) oraz sprzęt rolniczy (ładowacze czołowe, hydraulika przednia) poszukuje dystrybutorów do współpracy za pośrednictwem umów agencyjnych lub umów dystrybucyjnych.</t>
  </si>
  <si>
    <t>A Slovenian company producing exhaust systems for all kinds of motor vehicles (cars, lorries, trucks, combined and military vehicles, construction machinery, generators, forklifts, tractors etc.), is now looking to expand into new markets and is looking for distribution agreements with potential partners, as well as manufacturing and subcontracting agreements. Company manufactures and installs exhaust pipes at the request of each party.</t>
  </si>
  <si>
    <t>Mała, rodzinna słoweńska firma produkująca wyroby ze stali w wykorzystaniem nowoczesnych maszyn oferuje swoje usługi w zakresie obróbki stali, aluminium, materiałów nierdzewnych oraz innych metali i niemetali w oparciu o umowy produkcyjne lub podwykonawstwa.</t>
  </si>
  <si>
    <t>Znana słowacka firma jest dostawcą oprogramowania, w tym Siemens PLM (zarządzanie cyklem życia produktu). Oprócz sprzedaży licencji na oprogramowanie, firma zapewnia wsparcie w zakresie wdrażania i integracji istniejących rozwiązań i usług w celu optymalizacji procesów w zakresie projektowania i wytwarzania produktów. Poszukują partnerów do współpracy w ramach umów o świadczenie usług lub umów outsourcingowych.</t>
  </si>
  <si>
    <t>Turkish company manufacturing within the laboratory furnace industry seeks distributors and commercial agents to enter new markets.</t>
  </si>
  <si>
    <t>Turecka firma z siedzibą w Trabzon, specjalizująca się w produkcji i przetwarzaniu marmuru z antycznym wykończeniem, trawertynu i kamienia naturalnego, poszukuje dystrybutorów / przedstawicieli z różnych krajów, w szczególności z Wielkiej Brytanii.</t>
  </si>
  <si>
    <t>Ukrainian company from Chernihiv region, which is a manufacturer of textile wear for men and women and produces clothes from customer-supplied raw materials, is looking for a partner in the EU with large and regular orders for cooperation under a manufacturing contract.</t>
  </si>
  <si>
    <t>Ukrainian company that specialized in engineering and production of cryptography, telecommunication, wireless and network technologies equipment is looking for cooperation in distribution services and investments or funding opportunities for completing the final stage of some products development and start its production.</t>
  </si>
  <si>
    <t>Firma jest jednym z ukraińskich liderów w dziedzinie wydobycia i uszlachetniania naturalnego piasku kwarcowego. Interesuje się długotrwałą współpracą z producentami wyrobów szklanych, ceramiki i suchych mieszanek budowlanych, w celu produkcji i dostarczania wysokiej jakości piasku kwarcowego / krzemionkowego.</t>
  </si>
  <si>
    <t>The Ukrainian company is specialized in manufacturing of school, office and home furniture and equipment. The manufacturer is ready to expand new markets and offers distribution service agreement for international partners experienced in working on the EU market.</t>
  </si>
  <si>
    <t>Brytyjska firma zajmująca się nauką języków szkoli i zatrudnia emigrantów, aby uczyć ich języków ojczystych online i osobiście podczas spotkań. Nauczyciele to wykwalifikowani specjaliści z różnych dziedzin, takich jak nauczanie, prawo, inżynieria, finanse i polityka. Zapewniają oni przystępne cenowo usługi w wielu językach azjatyckich, afrykańskich i europejskich. Przedsiębiorstwo nawiąże współpracę z przedsiębiorstwami, uczelniami wyższymi, organizacjami emigrantów na podstawie umowy o świadczenie usług lub umowy joint venture.</t>
  </si>
  <si>
    <t>A UK language learning company trains and employs refugees to teach their native languages online and in-person. Its tutors are skilled professionals from a wide range of backgrounds including teaching, law, engineering, finance and politics, who deliver affordable tuition in a number of Asian, African and European languages. It is looking to partner with businesses, universities, public and refugee organisations for service or joint venture agreement.</t>
  </si>
  <si>
    <t>A UK company has developed an interactive and effective solar photovoltaic kit for schools, colleges, universities and the solar industry to help demonstrate how the sun’s energy can be used to generate electricity. The company is looking for a distribution services agreement with established distributors with extensive experience and contacts in the education sector, or with schools, colleges, universities or solar utility companies.</t>
  </si>
  <si>
    <t>Brytyjska firma opracowała interaktywny i efektywny kosztowo zestaw turbin wiatrowych dla szkół, uczelni wyższych, uniwersytetów i przemysłu energii wiatrowej, aby umożliwić zademonstrowanie w jaki sposób energia wiatrowa jest wykorzystywana do wytwarzania energii elektrycznej. Przedsiębiorstwo nawiąże współpracę na podstawie umowy o świadczenie usług dystrybucyjnych z dystrybutorami o ugruntowanej pozycji, z dużym doświadczeniem i kontaktami w sektorze edukacji, szkołach, uczelniach wyższych, uniwersytetach czy firmach energetycznych.</t>
  </si>
  <si>
    <t>A UK company has developed an interactive and cost­effective wind turbine kit for schools, colleges, universities and the wind power industry to help demonstrate how wind energy is used to generate electricity. The company is looking for a distribution services agreement with established distributors with extensive experience and contacts in the education sector, or with schools, colleges, universities or wind power utilities companies.</t>
  </si>
  <si>
    <t>UK manufacturer of first-aid, medical, ambulance, paramedic, and emergency rescue products is seeking distributors in Europe. The company has its headquarters in the West Midlands and provide support to its increasing network of distributors throughout Europe, Middle East, Africa and Asia.</t>
  </si>
  <si>
    <t>A small Belgian company is looking for an innovative, ready-to-market product or device in the health care sector to sell and/or distribute in Belgium, the Netherlands and Luxembourg. They are looking either for a commercial agency agreement or a distribution services agreement.</t>
  </si>
  <si>
    <t>Niemiecka firma inżynieryjno-doradcza, koncentrująca się na energii geotermalnej, technologii wiercenia w głębokich warstwach wiertniczych i specjalnej konstrukcji maszyn, oferuje usługi dystrybucyjne i umowy agencyjne w regionach niemieckojęzycznych.</t>
  </si>
  <si>
    <t>A German engineering and consulting company with focus on deep geothermal energy, deep drilling technology and special machinery design offers distribution service and commercial agency agreements in German language regions.</t>
  </si>
  <si>
    <t>Mała firma z siedzibą w północnej Hiszpanii, zajmującą się dystrybucją wszelkiego rodzaju instrumentów medycznych i sanitarnych oraz materiałów z nimi związanych, aby poszerzyć swoją działalność, poszukuje oni partnerów europejskich, którymi mogą być firmy produkujące pierwsze marki instrumentów medycznych i/lub zamienników. Firma jest bardzo elastyczna i posiada doświadczenie w tej dziedzinie działalności. Hiszpańskie przedsiębiorstwo mogłoby działać jako wyłączny dystrybutor lub agent/przedstawiciel w Hiszpanii.</t>
  </si>
  <si>
    <t>The company is a small-sized firm located in northern Spain, dedicated to the distribution of all kind of medical and sanitary instruments and related material. In order to expand their business, they look for European partners which could be companies that manufacture first brand medical instruments and/or fungibles. The company is very flexible and has experience in this field of activity. The Spanish company could act as sole distributor or agent/representative in Spain.</t>
  </si>
  <si>
    <t>Firma z siedzibą w Holandii specjalizuje się w projektowaniu tekstyliów domowych. Ze względu na rosnące zapotrzebowanie na ich produkty firma poszukuje fabryk specjalizujących się w produkcji ręczników Hammana. Ręczniki Hammana muszą posiadać frędzle, nadruk w pełnym kolorze i muszą być wykonane w 100% z bawełny. MŚP poszukuje partnera produkcyjnego.</t>
  </si>
  <si>
    <t>The company in based in the Netherlands and specialized in the design of home textiles. Due to increasing demand for their products the company is looking for factories specialized in the production of Hamman towels. The Hamman towels must have fringes, a full colour print and be made of 100% cotton. The SME is looking for a production partner to operate in the frame of a manufacturing agreement.</t>
  </si>
  <si>
    <t>Portugalska firma, która komercjalizuje ponad 750 różnych rozwiązań maszynowych i posiada własny produkt, chce zawrzeć umowę produkcyjną z producentem materiałów ściernych, a mianowicie białego i brązowego tlenku glinu, który jest produkowany poprzez kontrolę nad kalcynowanym boksytem w elektrycznym piecu łukowym.</t>
  </si>
  <si>
    <t>A Portuguese company that commercializes more than 750 different machine solutions and has their own product´s manufacturing is looking to establish a manufacturing agreement with a manufacturer of abrasive materials, namely white and brown aluminium oxide which is produced through the control of calcinated bauxite in an electric arc furnace.</t>
  </si>
  <si>
    <t>The Qatari company is a leading agriculture and food distribution company with operations ranging from turnkey farming projects to supply of flowers, fresh fruits and vegetables to the local market. It is looking for suppliers / producers of food products through a distribution services agreement.</t>
  </si>
  <si>
    <t>Rosyjski producent odzieży specjalizujący się w produkcji zaawansowanych technologicznie produktów premium do odzieży poszukuje dewelopera i właściciela znaku firmowego do produkcji wyrobów odzieżowych marki handlowej w fabryce rosyjskiej firmy oraz do promocji marketingowej takich wyrobów na rynku rosyjskim. Spółka chce zawrzeć umowę franczyzową.</t>
  </si>
  <si>
    <t>The Russian company specializes in aesthetics and wishes to find suppliers of all sorts of cosmeceuticals (both skin and hair care products) in EU countries for cooperation in the framework of distribution services agreement.</t>
  </si>
  <si>
    <t>Szwedzka firma poszukuje producenta wysokiej klasy lamp w Polsce, Włoszech czy Portugalii. Producent musi być w stanie obsłużyć mniejsze zamówienia rzędu ok. 100 szt. łącznie z opakowaniem. Większość lamp wykonana jest ze stali i/lub szkła i preferowane jest doświadczenie w podobnych projektach. Producent musi być w stanie obsłużyć szkło (dmuchane i odlewane) oraz cięcie stali 2D i 3D. Zaletą jest znajomość oznakowania CE i testowania UL.</t>
  </si>
  <si>
    <t>A Swedish company is looking for a manufacturer in Poland, Italy, or Portugal for high-end lamps. The manufacturer needs to be able to handle smaller orders of approx. 100 pcs including packaging. Most lamps are made of steel and/or glass and experience in similar projects is preferred. The manufacturer must be able to handle:- glass (blow and cast)- 2D and 3D cutting in steel- knowledge of CE marking and UL testing is an advantage.</t>
  </si>
  <si>
    <t>Szwedzki start-up poszukuje producenta serwetek sanitarnych. Firma chce zawrzeć umowę produkcyjną na produkt o najmniejszym możliwym wpływie na środowisko, termin dostawy wynoszący trzy tygodnie od złożenia zamówienia i możliwość wydrukowania własnych projektów na opakowaniu.</t>
  </si>
  <si>
    <t>A Swedish start-up company is looking for a manufacturer of sanitary napkins. They are looking to enter into a manufacturing agreement for a product with the least possible environmental impact, a delivery time of three weeks from ordering and the ability to print the company's own designs on the packaging.</t>
  </si>
  <si>
    <t>Szwedzka firma specjalizująca się w dystrybucji, sprzedaży i marketingu różnorodnych produktów, oferuje swoje usługi pośrednika handlowego producentom ekologicznych produktów pochodzenia zwierzęcego, którzy chcą wejść na rynek szwedzki. Spółka oferuje umowy dystrybucyjne i handlowe w celu poszerzenia portfolio produktów.</t>
  </si>
  <si>
    <t>Swedish company specialized in distribution, sales and marketing activities with variety of products, is offering its services as a trade intermediary to producers of ecological and organic pet products willing to enter the Swedish market. The company is offering distribution and commercial agreements to widen their portfolio of products.</t>
  </si>
  <si>
    <t>Turecka firma handluje z drugiej ręki używanymi produktami oraz nadwyżkami sprzętu przemysłu ciężkiego. Firma poszukuje dostawców lub producentów, którzy będą działać jako współpracujący partner w ramach umowy dystrybucyjnej.</t>
  </si>
  <si>
    <t>A Turkish company trades in second hand, used, surplus power plants and heavy industry equipment. The company is looking for suppliers or manufacturers to act as a cooperating partner under a distribution agreement.</t>
  </si>
  <si>
    <t>Hurtownia brytyjska poszukuje średniej wielkości producentów kurcząt w UE, którzy spełniają wszystkie standardy wymagane do zawarcia umowy produkcyjnej i zaopatrzeniowej. Firma zamierza poszerzyć swój rynek eksportowy, a także współpracować z niektórymi dostawcami konkretnych produktów, takich jak mrożone żołądki i wątróbki kurczaków w workach 1 lub 1,5 kg mrożonych zamiast standardowych opakowań 10 kg.</t>
  </si>
  <si>
    <t>UK wholesale company is looking for medium size producers of chickens within the EU meeting all appropriate standards for a manufacturing and supply agreement. The company is looking to expand their export market and also to work with some suppliers for specific products such as frozen chicken gizzards and livers in 1 or 1.5 kg bags frozen rather than the standard 10 kg packs.</t>
  </si>
  <si>
    <t>Brytyjska firma telemarketingowa poszukuje małych firm typu call center, które mogłyby dostarczać duże ilości kontraktów na połączenia wychodzące i oferuje umowy outsourcingowe na długoterminową współpracę.</t>
  </si>
  <si>
    <t>A UK telemarketing company is looking for established small call centre companies to deliver high volume outbound call contracts and offers outsourcing agreements for long term co-operation.</t>
  </si>
  <si>
    <t>A UK food packaging design company is looking to establish an outsourcing agreement with a manufacturing company who could produce foil tray dishes for them suitable for the food sector. They are seeking a supplier within Europe to cut lead times and can offer guaranteed order volumes of product to stock dimensions as close as possible to 80 x 80 x 30mm.</t>
  </si>
  <si>
    <t>A Spanish company dedicated to the construction sector (private and public construction) with over 18 years of experience, searches for partners interested in the access to the construction market in Spain and offers itself as subcontractor for any company interested in developing construction projects in Spain.</t>
  </si>
  <si>
    <t>A Belgian innovative company specialised in buildings thermal insulation has developed a particularly innovative and efficient insulating shuttering block that allows the construction of ecological and energy efficient buildings to reach the passive standard without any difficulty. This product revolutionizes the way of building by proposing an all-inclusive solution.The SME is looking for partners willing to work under a distribution agreement everywhere in the European Union.</t>
  </si>
  <si>
    <t>Francuski dostawca metalowych elementów dla przemysłu zegarmistrzowskiego, optycznego, dóbr luksusowych, medycznego i akcesoriów sportowych oferuje usługi produkcyjne na podstawie umów podwykonawstwa i produkcyjnej. Dzięki posiadanym technologiom (obróbka maszynami CNC, wycinanie, wytłaczanie, polerowanie, spawanie, składanie)</t>
  </si>
  <si>
    <t>French supplier, specialized in designing metal components for the watch industry, eyewear, luxury goods, medical, sport equipment, is looking for manufacturing and subcontracting agreements. Thanks to several inhouse technologies (CNC machining, press cutting &amp; stamping, wire cutting, polishing, welding, assembly), the SME offers a complete solution for the manufacturing of its client's high precision components from single part to mass production.</t>
  </si>
  <si>
    <t>French company specialized in production of carbide tools according to drawings, in technical machining hard materials (tungsten, carbide, ceramic, steel) punches and dies, is looking for manufacturing and subcontracting agreements with industrial partners in Europe and other countries.</t>
  </si>
  <si>
    <t>A Dutch micro brewery from the Netherlands (Amsterdam region) is producing a wide selection of organic craft beer. The company is looking for business partners that can help to commercialize its keg and bottled beer, in major European and Asian cities. Collaboration is sought in the framework of a distribution services agreement.</t>
  </si>
  <si>
    <t>Posiadająca 20-letnie doświadczenie w produkcji urządzeń do transferu ciepła pozwoliło firmie na budowę jednej z najnowocześniejszych w Katarze fabryki produkującej centrale wentylacyjne (AHU) i klimakonwektory (FCU). Firma specjalizuje w produkcji i serwisowaniu samochodowych układów chłodzenia, a także stała się wysokowyspecjalizowaną firmą produkującą wymienniki ciepła wszelkich typów. Firma poszukuje dystrybutorów.</t>
  </si>
  <si>
    <t>Brytyjska firma ze południowego zachodu kraju oferuje innowacyjne, ekscentryczne, rozwiązujące problemy akcesoria i upominki lifestyle'owe i do domu. Firma poszukuje dystrybutorów i agentów handlowych mających kontakty wśród przedsiębiorców prowadzących ekskluzywne domy towarowe, firmy oferujące sprzedaż wysyłkową i on-line oraz sklepach przy reprezentacyjnych ulicach miast.</t>
  </si>
  <si>
    <t>A UK South West company with innovative, quirky, problem solving, lifestyle and homeware accessories and gifts seeks international distributors/agents with connections to high end department stores, multiple mail order, online and high street gifting and homeware retailers to increase international sales.</t>
  </si>
  <si>
    <t>A Serbian company produces briquettes and pellets from biomass and waste wood. The current operating capacity is about 800 tons of briquettes per month which can be doubled at short notice. The briquettes are packed in several different ways: cardboard boxes of 20 kg, foil of net weight 10 kg or strong PP (polypropylene) bags of 25 kg and 30 kg. The company is looking for commercial representatives and distributors for its products in Europe.</t>
  </si>
  <si>
    <t>Company from Republic of Srpska, Bosnia and Herzegovina, is dealing with production of metal products for foreign market. Main products of the company are metal waste containers - ground and underground and cranes for emptying containers. The company is looking for establishing cooperation through distribution and manufacturing agreement.</t>
  </si>
  <si>
    <t>Ukraińska firma założona 2013 jest szanowanym producentem wysokiej jakości bielizny i odzieży termicznej. Firma oferuje produkty dla mężczyzn, kobiet i dzieci do użytku wojskowego, wędkarskiego, myśliwskiego, wspinaczkowego, dla ochrony przed słońcem i do uprawiania sportów zimowych. Firma poszukuje agentów handlowych i dystrybutorów.</t>
  </si>
  <si>
    <t>This is a Chinese company specialised in electronic measurement instrument products R&amp;D and manufacturing. Currently, it has developed two unique series of Optical Time-Domain Reflectometer (OTDR) and Optical Fiber Fusion Splicer (OFFS) products.The company is looking for distributors for the two products in the European market, via a distribution agreement.</t>
  </si>
  <si>
    <t>An Italian cotton wool/dry cotton wipe manufacturer company is specialized in products for beauty, medical, baby, health sectors. Recently, this innovative business patented a new technology for make-up removal, 100% natural. The wipe is hypo-allergenic, clinically and oftalmologically tested, convenient and a truly beauty treatment as it releases active ingredients that take care of the skin. This organization is looking for commercial agency agreement and distribution services agreement.</t>
  </si>
  <si>
    <t>Włoski producent bawełnianych/suchych płatków kosmetycznych specjalizuje się w produkcji dla sektora kosmetycznego, medycznego, dziecięcego oraz zdrowotnego. Ostatnio, to innowacyjne przedsiębiorstwo, opatentowało nową technologię do usuwania makijażu, 100 % naturalną. Chusteczki są hypoalergiczne, klinicznie i okulistycznie testowane, wygodne i pielęgnujące dla skóry. Firma szuka umowy komercyjnej oraz dystrybucyjnej.</t>
  </si>
  <si>
    <t>Serbska firma zajmująca się testowaniem i certyfikacją oferuje usługi zgodne z wieloma znakami, rozpoznawalnymi na świecie i w Europie zgodnie ze standardami (Nowa Dyrektywa). Firma oferuje testy, inspekcje, certyfikację i szkolenia w oparciu o umowę usługową dla firm zgodnie z przepisami technicznymi UE odnośnie oznakowania CE. Potencjalny partner to importer sprzętu elektrycznego i maszynowego.</t>
  </si>
  <si>
    <t>The Italian company is specialized in the field of production of metalworking service, in particular in iron and steel component. The company is searching for foreign contacts: producer of steel and iron component for furniture (chairs, table), interested in finding new suppliers for the manufacturing of welded, chromed and painted structures. The company is looking for foreign producer of furniture items for subcontracting agreement.Partners can be from any country.</t>
  </si>
  <si>
    <t>A UK-based research laboratory and solutions provider offers specific resources and expertise in polymers research, synthesis and analysis. They are looking for industrial and academic partners who require effective solutions for problems related to polymer science. Their services are highly flexible and offered under the framework of an outsourcing, services, subcontracting or joint venture agreement.</t>
  </si>
  <si>
    <t>A UK company specialising in sales, marketing and distribution is seeking companies with products that range within the health &amp; beauty and household cleaning categories that would like to develop their business with major multiple retailers in the UK via long term distribution services agreements. Products offered must be compliant with all appropriate UK and EU regulations.</t>
  </si>
  <si>
    <t>Belgijska sp. z o.o. założona w 2012 roku oferuje krajowe i międzynarodowe odpady przetworzone o wysokiej jakości, poszatkowane, umyte, wysuszone oraz zwinięte w bele polietylenowe (LLDPE) oraz ekstrudowany polipropylen (PP). Firma bardzo elastycznie podchodzi do tematu transportu: możliwy pełen załadunek ciężarówki lub mniejsze transporty. Firma szuka dystrybutorów i agentów komercyjnych.</t>
  </si>
  <si>
    <t>A Korean company specializes in developing and manufacturing broadcasting monitors and is expanding its product line to various broadcasting equipment— Pan-Tilt-Zoom (PTZ) camera, 4K Cross Converter and Matrix Router. Based on the strong product specifications and high price competitiveness, the company wishes to expand its business in Europe under distribution services and commercial agency agreements.</t>
  </si>
  <si>
    <t>A small German company with ten employees is a manufacturer of force sensors and torque sensors. They are looking for agents willing to act as commercial agents or distribution partners for these products in France, Italy, Czech Republic, Poland and the Netherlands. The products can be used in safety engineering and quality assurance.</t>
  </si>
  <si>
    <t>A Czech, well established ICT company focuses on development and sale of its own smart card systems and micro technologies including electronic identification systems, RFID (Radio-frequency identification)/NFC (Near field communication), biometrics, and security systems. The company has a good experience with research and business projects. The company seeks partners for commercial agency agreement and services agreement.</t>
  </si>
  <si>
    <t>Francuska firma, która opracowała i uruchomiła platformę do gier rehabilitacyjnych przeznaczoną dla osób starszych, szpitali oraz instytucji i organizacji działających na rzecz osób niepełnosprawnych, poszukuje dystrybutorów. Wykorzystując technologię motion capture, umożliwiającą interakcję z użytkownikiem, platforma zawiera zabawne ćwiczenia opracowane w ścisłej współpracy z lekarzami i specjalistami od fizjoterapii. Produkt może być stosowany w domach opieki, centrach rehabilitacyjnych, itp.</t>
  </si>
  <si>
    <t>Ta bułgarska firma specjalizująca się w logistyce i spedycji, poszukuje partnerów zainteresowanych takimi usługami. Firma dysponuje pojazdami umożliwiającymi wysyłkę towarów wymagających określonych warunków. Dzięki wykorzystaniu monitoringu GPS możliwe jest śledzenie trasy wysyłki. Firma posiada wszystkie wymagane ubezpieczenia i licencje. W ofercie dostępne są usługi transportowe i logistyczne w obrębie transportu drogowego, które mogą być świadczone firmom handlowym i produkcyjnym z Europy i spoza niej w ramach umów o świadczenie usług.</t>
  </si>
  <si>
    <t>Izraelska firma specjalizująca się w urządzeniach medycznych i diagnostyce molekularnej, oferuje nowe kompleksowe rozwiązanie do badania kolposkopowego i dokumentacji. System zapewnia efektywne czasowo i przyjazne dla użytkownika narzędzie do kompleksowego badania i dokumentacji. Obecnie firma poszukuje zagranicznych partnerów do współpracy w ramach umowy dystrybucji.</t>
  </si>
  <si>
    <t>An Israeli company specializing in medical device and molecular diagnostics, is offering a new complete solution for colposcopy examination and documentation. The system provides a time efficient user-friendly tool for comprehensive examination and documentation. The company is currently looking for distribution services agreement</t>
  </si>
  <si>
    <t>Francuska firma z 25-letnim doświadczeniem, oferuje składniki pochodzące z morza oraz naturalne produkty wykorzystywane w celach odżywczych (dla zdrowia, stosowane jako pasza i nawóz) oraz w kosmetyce. Produkty dostępne są w formie płatków, proszku lub płynu. Firma aktywnie poszukuje partnerów biznesowych na całym świecie, szczególnie pośredników i specjalistów od odsprzedaży, gotowych do współpracy w ramach umowy przedstawicielstwa lub umowy dystrybucji.</t>
  </si>
  <si>
    <t>The Romanian company produces artisanal ripened cheese varieties with no preservatives added. The know-how and experience comes from an Italian expert, the raw material from their own farm and the final product is made by local cheesemakers and technologists, combining traditional methods and modern technology. The company is now ready to sell its products on the international market. The cooperation sought is a distribution or a manufacturing agreement.</t>
  </si>
  <si>
    <t>Czeskie postprodukcyjne studio obrazu nieruchomego oferuje pełny zakres usług w zakresie programowania graficznego 3D (Computer Generated Imagery) z najwyższą dbałością o szczegóły. Studio specjalizuje się w tworzeniu fotorealistycznych środowisk generowanych komputerowo (w szczególności dla sektora motoryzacyjnego), które są elastyczną i efektywną alternatywą dla kosztownych i wymagających produkcji fotograficznych. Odbiorcami oferowanych usług mogą być także inne sektory, które potrzebują najwyższej klasy materiałów wizualnych, takie jak np. przemysł lotniczy, łodzie, czy jachty. Firma poszukuje partnerów do współpracy w ramach umowy o świadczenie usług.</t>
  </si>
  <si>
    <t>UK company offering a range of mother and baby skincare products based on virgin coconut oil is looking for distributors in Europe and beyond. The products are inspired by traditional Malaysian beauty rituals and are a blend of premium virgin coconut oil and plant-based, aromatherapy extracts.</t>
  </si>
  <si>
    <t>Wiodący izraelski ekspert, twórca i dostawca wydajnych szklarni, poszukuje partnerów handlowych. Wśród zalet należy wymienić optymalne dostosowanie projektu w zakresie planowania i wykonalności, co pozwala uzyskać wysoką wydajność kosztową, "zielony charakter" i oszczędność energii. Docelowymi partnerami mogą być firmy, które są w stanie wykazać się prowadzeniem działalności w sektorze rolnym. Preferowana będzie także wiedza i doświadczenie w zakresie gospodarki cieplarnianej. Firma poszukuje partnerów do współpracy w ramach umów dystrybucyjnych, przedstawicielstwa, franczyzowych i joint venture</t>
  </si>
  <si>
    <t>A Macedonian producer of organic honey products and organic fertilizers is looking for distributors, in all European countries. The company, which is a fast growing micro-company, is interested to expand its wide range of products onto the foreign markets throughout the cooperation with entities interested in distribution services agreement.</t>
  </si>
  <si>
    <t>Professional Hungarian software/data SME is looking for distributor, commercial agent or reseller for CRM (customer relationship management) system primarily for the healthcare and pharmaceutical sector. The company is now opening towards international markets with its proven CRM software. It has been continuously developed and tested together with their clients, who are mainly subsidiaries of large multinational pharma companies. The software meets the international pharma sector requirements.</t>
  </si>
  <si>
    <t>A Serbian company specialised in earthquake engineering, developed and invented a number of seismic protection devices including seismic absorbers and dampers for the construction industry for existing and new constructions. The company offers cooperation under a services agreement to foreign construction companies, architectural bureaus, and local authorities. The company offers also subcontracting services in the form of earthquake engineering consultancy and solution development.</t>
  </si>
  <si>
    <t>Finnish cooperative has developed a generic infrastructure and tools for developing interoperable digital services. The cooperative's operative model offers continuously growing income for its members, without scarifying the members' independence and original business. The cooperative is looking for new members operating in the field of digital services development. The partnership would be in the form of joint venture agreement.</t>
  </si>
  <si>
    <t>Izraelska firma projektuje, produkuje i sprzedaje odzież i akcesoria pod kilkoma markami. Ma wielu parterów franczyzowych w ponad 12 krajach i regionach. Przez lata firma stała się franczyzobiorcą wielu międzynarodowych marek. Korzyścią są dobre warunki współpracy, jakie firma daje partnerom. Są nimi firmy odzieżowe, hurtownicy, sklepy branżowe itp. Firma poszukuje umowy franczyzowej.</t>
  </si>
  <si>
    <t>Włoski projektant nowych pomysłów i propozycji innowacyjnych zabawek, książek i akcesoriów dla dzieci jest zainteresowany współpracą z europejskimi firmami, które chcą rozwinąć swoją produkcję w tym sektorze. Projektant oferuje umowę usługową producentom zabawek i wydawcom zainteresowanym innowacyjnymi produktami dla dzieci.</t>
  </si>
  <si>
    <t>The Ukrainian company specializes in design and creation of the unique machinery for construction with the special intention - for production of foam concrete at the conditions of the building area, energy-saving foam concrete into industrial and housing construction.The company is looking for an agent to represent its products or a distributor to sell its products.</t>
  </si>
  <si>
    <t>Ukraińska firma aktywna jako eksporter, specjalizująca się w produkcji artykułów dla domu, takich jak środki czyszczące, gąbki, kołki odzieżowe, worki na odpadki i podobne materiały, poszukuje partnerów do współpracy w ramach umowy usług dystrybucyjnych lub umowy produkcyjnej. Firma oferuje produkcję pod marką zleceniodawcy.</t>
  </si>
  <si>
    <t>The South Korean company is a brand new one established in 2016 specialized in developing information sharing economy platform (smartphone application and web services). This company is planning to start a global business with European partner under joint venture agreement and license agreement.</t>
  </si>
  <si>
    <t>Belgian manufacturer of wooden pellets boilers (for domestic use) is looking for distributors or wholesalers who have their network or team of installators, who can promote but also install the boilers in other European countries and ensure technical service. Distribution services agreements are sought.</t>
  </si>
  <si>
    <t>Izraelskie MŚP, dom montażowy, dostawca usług montażowych w dziedzinie mikrooptyki, optoelektroniki, mikro-elektroniki i fotoniki poszukuje firm stosujących wymienione mikrosystemy w swoich produktach. Korzyści obejmują kreatywne myślenie "niestandardowe", proces szybkiego montażu, zaawansowane doświadczenie, wyszkolony zespół ekspertów, innowacyjne wyposażenie montażowe itp. Firma poszukuje partnerów do umów agencji handlowej, usług i podwykonawstwa.</t>
  </si>
  <si>
    <t>An Israeli SME, the assembly house, that supplies assembly services for micro-optics, optoelectronics, micro-electronics and photonic spheres is looking for the companies who use the above microsystems for their products. Advantages include creative thinking “outside the box”, fast assembly process, advanced experience, trained team of experts, innovative assembly equipment etc. The company is looking for subcontracting, services and cooperation agency agreement</t>
  </si>
  <si>
    <t>Słoweńska firma założona w 2008 roku jako dostawca nutraceutycznych składników i producent suplementów diety dla ludzi i zwierząt, opracowała nową linię suplementów diety dla aktywnych i sportowców i poszukuje umów dystrybucyjnych na całym świecie.</t>
  </si>
  <si>
    <t>The UK company designs and manufactures wearable objects, such as: mobile phone case, key holders, purses, notebooks, wallets, business-card holders; that people can carry every day to charge their mobile phones wirelessly. The first product-line is now ready to be commercialized in UK and internationally. In order to enter new foreign markets, the company is now looking to establish a distribution service agreement with international distributor and agency agreement.</t>
  </si>
  <si>
    <t>,,Serbska firma oferuje przekąski na bazie zbóż. Przekąski składają się z wyselekcjonowanych i zdrowych składników (o niskiej zawartości węglowodanów lub bez glutenu). Produkty są połączone z grą online, a każda przekąska zawiera zabawną zabawkę z kodem QR, która daje graczowi dodatkowe punkty w jednej z czterech gier online opracowanych dla telefonów z systemem Android i iOS. Zabawki są zaprojektowane w taki sposób, by rozwijać umiejętności motoryczne dzieci. Firma szuka porozumienia finansowego.</t>
  </si>
  <si>
    <t>Serbian company offers cereal-based snacks. The snacks are made of selected and healthy ingredients (low in carbohydrates or gluten free). It is connected to online game and each snack contains a fun toy with "QR code" that gives player additional points in one of four online games developed for Android and iOS phones. The toys are designed in way that their assembly develops motor skills of children. The company is looking for a financial agreement.</t>
  </si>
  <si>
    <t>A Slovenian company developing and manufacturing products for cleaning of concrete and cement products, concrete impregnation, and ice melting products, cooperates with big Slovenian wholesale and retail companies and wants to expand its business outside of Slovenia. The company is seeking to establish long-term distribution agreements with importers and distributors interested in expanding their range of eco-friendly concrete cleaning and impregnating products and snow/ice melting products.</t>
  </si>
  <si>
    <t>Szwedzka firma rodzinna, specjalizująca się w produkcji i sprzedaży łączników/zatrzasków, posiadająca również jedno centrum logistyczne poza szwedzkim Örebro, oferuje swoje usługi w zakresie magazynowania, przepakowywania i dystrybucji dla firm poszukujących magazynu. Firma oferuje rozwiązania logistyczne dla trzeciej strony, w tym obsługę towarów, magazynowanie, usuwanie i ładowanie (kontener i ciężarówka), przepakowywanie, montaż, kompletację zamówień, dokumentację, dostępność, załadunek i przetwarzanie zamówień.</t>
  </si>
  <si>
    <t>Family owned Swedish company specialised in production and sale of fasteners who also have one logistics centre outside Örebro in Sweden is offering its services in warehousing, repackaging and distribution to companies looking for a warehouse. The company offers a third party logistic solution including handling of goods, warehousing, removal and loading (container &amp; truck), repackaging, assembly, order picking, documentation, availability, ships and order processing.</t>
  </si>
  <si>
    <t>Słoweńska firma założona w 2010 roku zapewnia swoim klientom pełne wsparcie w zakresie wdrażania bezpiecznego e-biznesu dzięki bezpieczeństwu IT i usługom tworzenia oprogramowania. Poszukiwane są firmy z obszaru usług zdrowotnych IT, organizacji finansowych i przemysłowych w ramach umów o świadczenie usług.</t>
  </si>
  <si>
    <t>A Slovenian company founded in 2010, gives its customers full support for implementing secure e-business through IT security and software development services. Established companies from the area of IT health services, financial organisations, and industrial companies are sought for cooperation under services agreements.</t>
  </si>
  <si>
    <t>Peruwiańska organizacja z doświadczeniem w produkcji i dystrybucji włókna alpaki, bluzek, przędzy naturalnej, przędzy z naturalnych barwników, dziewiarskich rzemieślniczych dzianin, odzieży z alpaki i wielu innych, poszukuje dystrybutorów w Europie, aby stworzyć długotrwałe relacje w oparciu o produkty wysokiej jakości.</t>
  </si>
  <si>
    <t>A Peruvian organization with experience in the production and distribution of alpaca fiber, tops, natural yarns, natural dyes yarns, artisanal knitting, alpaca garments and more, is looking for distributors in Europe to generate long term relationships for its high quality products.</t>
  </si>
  <si>
    <t>Brytyjska firma opracowała technologię "Chatbot Author", aby udostępnić rozwiązanie, które uprościłoby formalności związane z przestrzeganiem przepisów z użyciem prostej, zautomatyzowanej, taniej platformy, którą oferuje partnerom w ramach umowy o świadczenie usług. "</t>
  </si>
  <si>
    <t>The UK company has developed Chatbot Author technology to provide a solution to simplify compliance regulatory paperwork with a simple, automated, low cost and reduced risk platform that it is offering to partners under a services agreement.</t>
  </si>
  <si>
    <t>Koreańska firma założona w 1992 roku jest głównym producentem i producentem precyzyjnych komponentów samochodowych. Precyzja komponentów jest zapewniona dzięki zastosowaniu technologii głębokiego tłoczenia, która charakteryzuje się również bardzo niskimi stratami materiałowymi. Firma poszukuje partnerów do podpisywania umów serwisowych i handlowych z pomocą techniczną.</t>
  </si>
  <si>
    <t>Privately owned UK engineering company with UK and USA manufacturing facilities, specialised in precision engineering and optics, with over 60 years experience in inspection, microscopy and optical component, offers design and manufacturing services to companies in the medical, aerospace, automotive, jewellery and telecommunication industries. They are looking for manufacturing and subcontracting contracts from design to full production and distribution with international organisations.</t>
  </si>
  <si>
    <t>The Peruvian company specialised in production and commercialisation of Peruvian Andean grains with international certifications is seeking European distributors of superfoods.</t>
  </si>
  <si>
    <t>Niemiecka firma specjalizuje się w produkcji inteligentnych produktów elektronicznych dla elektroniki samochodowej/motoreduktorów i pojazdów użytkowych, projektowaniu/produkcji/kontraktowaniu OEM oraz systemach testowych dla półprzewodników mocy. Wychodząc naprzeciw rosnącym wymaganiom klientów, poszukuje ona spółki informatycznej lub partnera kooperacyjnego w celu stworzenia firmy typu start-up w branży inżynierii oprogramowania lub joint venture w Estonii, na Łotwie, Litwie, Litwie, w Polsce lub Ukrainie.</t>
  </si>
  <si>
    <t>Firma z siedzibą w Holandii posiada silną sieć użytkowników końcowych złożoną z mikrobiologów, specjalistów ds. profilaktyki zakażeń oraz profesjonalistów z zakresu sprzątania zakładów. Ich klienci mają siedziby głównie w placówkach opieki zdrowotnej. Firma poszukuje innowacyjnych produktów w celu poszerzenia swojej obecnej oferty w obszarze higieny i dezynfekcji. Oferuje ona swoje usługi w ramach umowy o świadczenie usług dystrybucji.</t>
  </si>
  <si>
    <t>Szwedzka firma biżuteryjna z wymiennymi bransoletkami poszukuje producentów łodzi i liny żeglarskiej do produkcji bransoletek, poszukuje umowy produkcyjnej i/lub umowy podwykonawczej. Bransoletki będą wykonane z mocnej, kolorowej i błyszczącej liny żeglarskiej, która nadaje biżuterii wyjątkowy wygląd i wrażenie.</t>
  </si>
  <si>
    <t>Swedish jewelry company with interchangeable bracelets is looking for producers of boat and sailing rope for bracelet production.Company is looking for manufacturing agreement and/or subcontracting agreement. Bracelets will be made with strong, colorful and shiny sailing rope that gives the jewelry a special look and feel.</t>
  </si>
  <si>
    <t>Firmy z Wielkiej Brytanii, projektuje, produkuje i dostarcza belki rozprężne do podnoszenia, podnoszenia belek, ramy rozprężne i inne elementy pod hakowym ciężkim urządzeniem podnoszącym. Firma skupia się one na dostarczaniu zarówno gotowych produktów, jak i niestandardowych rozwiązań technicznych. Poszukuje ona odpowiedniej firmy, która może produkować te produkty w ich imieniu na podstawie umowy produkcyjnej.</t>
  </si>
  <si>
    <t>The company is based in the United Kingdom where they design, manufacture and supply spreader beams for lifting, lifting beams, spreader frames and other below the hook heavy lifting equipment.They concentrate on the provision of both off-the-shelf products, and custom engineered solutions.They are looking for a suitable company that can manufacture these products on their behalf on the basis of a manufacturing agreement.</t>
  </si>
  <si>
    <t>Brytyjska firma produkująca akcesoria łazienkowe poszukuje europejskiego producenta obudowanych żarówek i związanego z nimi izolowanego okablowania do stosowania w mokrym miejscu w celu zawarcia umowy produkcyjnej. Partner będzie musiał dostarczać je regularnie, ale w małych ilościach. Żarówki i armatura powinny być produkowane zgodnie z odpowiednimi normami CE i normą IP (zabezpieczenie przed naprężeniami).</t>
  </si>
  <si>
    <t>UK company manufacturing bathroom accessories is looking for a European manufacturer of encapsulated light bulbs and associated insulated cabling to use in a wet area to establish a manufacturing agreement. The partner will be required to supply them regularly but in small quantities. The bulbs and fitting should be manufactured to meet all appropriate CE standards and to the correct IP (ingress protection) standard.</t>
  </si>
  <si>
    <t>A UK company has developed an innovative microscope that delivers 1 micron resolution images from a device small enough to fit into a jacket pocket. They are seeking distributors and representatives for the product that might be working in science, education, veterinary medicine and other suitable sectors.</t>
  </si>
  <si>
    <t>A revolutionary 3D-modelling and tooling technology was developed by an Austrian SME. This technology is used to produce models from polyurethanes in a close contour casting process.By providing close contour casts, the company’s customers save up to 30% in labor costs and up to 40% in material costs. In order to reach new markets, the company would like to establish commercial agency and / or distribution services agreements. An acquisition agreement is also considered.</t>
  </si>
  <si>
    <t>A Dutch company operating in the field of heavy equipment seeks a partner that is well known in the mobile cranes and crawler parts field , to operate as a distributor or agent for their portfolio. They offer cooperation in the framework of a distribution service or a commercial agency agreement. The ideal partner can operate in a B2B environment and has experience in the equipment industry.</t>
  </si>
  <si>
    <t>A Slovenian company supports development of customer’s internal processes and offers predictive analytics that enable prediction of business-relevant events, patterns and trends, for financial and other institutions. The company is looking for partners from financial, IT-health and other industries under services agreements. Partners sought are established companies from areas of financial services, IT-health services, and industrial companies.</t>
  </si>
  <si>
    <t>A French company specialized in textile accessories (hats, gloves, scarves, umbrellas) is looking for commercial agents in Eastern Europe and especially in Poland.Well established in France and in Western Europe, the company wants to develop his business in Poland and in the neighboring countries.</t>
  </si>
  <si>
    <t>A non-governmental and non-profit association, located in an historical town in South Italy, aims to promote and coordinate activities that support a responsible, sustainable and ethical tourism. The association intends to develop and expand the local tourism and it is looking for tour operators interested in the promotion of innovative holiday packages, under commercial agency agreements.</t>
  </si>
  <si>
    <t>A North-Italy-based artisan, family-owned company produces fresh pasta according to the finest traditional Italian recipes and best raw materials and ingredients. The company is looking for international importers, distributors, wholesalers and companies interested in signing joint venture agreements and is willing to supply HoReCa and retail customers through tailor-made solutions.</t>
  </si>
  <si>
    <t>A South Italy based family run company that produces local premium sheep cheese, "pecorino" cheese, would like to acquire market share in markets other than the domestic one, so it looks for international trade intermediaries interested to propose the product under commercial agency and distribution services agreements in their own market.</t>
  </si>
  <si>
    <t>Firma powstała w 2016 roku i specjalizuje się w produkcji części do samochodów e-mobilnych, bezszczotkowych silników BLDC, silników napędowych, przekładni redukcyjnych i pojedynczych komponentów. Przedsiębiorstwo szuka partnerów biznesowych zainteresowanych inwestowaniem w rozwój i produkcję małych samochodów elektronicznych i części do nich. Firmy, które poszukują producentów i dostawców małych elektrycznych samochodów/części samochodowych również są mile widziane. Współpraca oferowana jest na podstawie umowy joint venture/umowy produkcyjnej.</t>
  </si>
  <si>
    <t>Rumuńska firma produkuje szeroką gamę wyrobów ze szkła dekoracyjnego o unikalnych wzorach. Przedsiębiorstwo jest zainteresowane pozyskaniem międzynarodowych partnerów biznesowych działających w branży budowlanej, meblarskiej czy wyposażenia wnętrz. Współpraca będzie oparta na umowie o świadczeniu usług dystrybucji lub podwykonawstwa.</t>
  </si>
  <si>
    <t>Włoskie MŚP - producent i wyłączny światowy dystrybutor innowacyjnego płynu zabezpieczającego przed zamarzaniem dróg i nawierzchni zewnętrznych poszukuje dystrybutorów w całej Europie. Jego produkty zostały zaprojektowane z myślą o spełnieniu wymogów ochrony dla płyt wykonanych z materiałów szlachetnych, obiektów miejskich i delikatnych powierzchni. Preparaty są produkowane na bazie soli, neutralizowanej przez określone inhibitory, co ogranicza jej niekorzystny wpływ na metale i inne powierzchnie.</t>
  </si>
  <si>
    <t>Piekarnia i ciastkarnia położona w południowych Włoszech, w Kalabrii oferują ręcznie wyrabiane lokalne specjały gastronomiczne wytwarzane metodą tradycyjną. Firma sprzedaje swoje wyroby na lokalnym rynku, we własnym sklepie. Przedsiębiorstwo planuje eksportować swoje produkty za granicę, dlatego poszukuje międzynarodowych pośredników handlowych, zainteresowanych ich dystrybucją w swoich krajach, na podstawie umów pośrednictwa handlowego i świadczenia usług dystrybucyjnych.</t>
  </si>
  <si>
    <t>A South Italy, Calabria, based bakery and cake shop offer traditional and handmade local gastronomic specialities, obtained by adopting a traditional method. The company, with its products, accesses the local market through retail sales at its store. The company is planning to export its products abroad so is looking for international trade intermediaries, interested to offer these products in their countries under commercial agency and distribution services agreements.</t>
  </si>
  <si>
    <t>Doświadczona na arenie międzynarodowej firma z Bośni i Hercegowiny, która świadczy szeroki zakres usług w zakresie modelowania 3D, rysunków technicznych 2D CAD, wizualizacji architektonicznej i projektowania stron internetowych poszukuje partnerów w ramach umowy świadczenia usług.</t>
  </si>
  <si>
    <t>An internationally experienced company from Bosnia and Herzegovina that provides a broad range of services within 3D modeling, 2D CAD technical drawing, architectural visualization and web development is looking for partners under a services agreement.</t>
  </si>
  <si>
    <t>A Ukrainian company designs, produces and distributes high-quality and stylish clothing for women. The SME is well-known locally and plans to expand its business and is looking for distributors in various European markets with excellent knowledge of the fashion market and approved connections with retailers, department stores etc.</t>
  </si>
  <si>
    <t>Francuski producent celulozy i pochodnych o wysokiej czystości (żywice, lignosulfoniany, specjalistyczne chemikalia) poszukuje dystrybutorów w Europie. Przedsiębiorstwo rozpoczyna nową fazę rozwoju w Europie Zachodniej i chciałoby zachęcić nowych partnerów biznesowych do współpracy w różnych dziedzinach przemysłu. Poszukiwane są umowy o świadczenie usług dystrybucyjnych.</t>
  </si>
  <si>
    <t>A Korean multinational electronics company has developed an integrated-yet-open, enterprise-grade IoT platform that includes cloud tools and services; production-ready module hardware and software, developer resources, and end-to-end security. The company is looking for distributors of IT softwares to enhance their technology portfolio, support go-to-market plans in Europe, and support customers with development and deployment via distribution services, and commercial agency agreement.</t>
  </si>
  <si>
    <t>A French West Indies designer and distributor of clothing and accessories for women wishes to establish cooperation with fabric manufacturers or retailers under a manufacturing agreement.</t>
  </si>
  <si>
    <t>Francuska firma projektuje, normalizuje i dystrybuuje pełną gamę środków ochrony osobistej, aby chronić człowieka w pracy.Poszukiwany partner to dostawca (producent, dystrybutor) masek chroniących drogi oddechowe o technicznych właściwościach, który będzie działać na podstawie umowy o świadczenie usług dystrybucyjnych. Firma jest otwarta dla szerokiej gamy krajów dla tego partnerstwa.</t>
  </si>
  <si>
    <t>The French company designs, normalizes and distributes a complete range of personal protective equipments to protect man in the work.The partner sought is a supplier (manufacturer, distributor) of respiratory protection masks with technical specificities that would work on a distribution services agreement. It is open to a wide range of countries for this partnership.</t>
  </si>
  <si>
    <t>Rumuński dostawca technologii poszukuje producentów sprzętu do przetwórstwa owoców i warzyw.Firma oferuje swoje usługi jako dystrybutor lub przedstawiciel handlowy. Potencjalnymi partnerami są producenci: technologii produkcji soku, technologii produkcji dżemu, technologii przetwarzania owoców i warzyw; oferujący całe linie produkcyjne lub tylko określone części / sprzęt / maszyny.</t>
  </si>
  <si>
    <t>A Romanian technology provider is searching for manufacturers of equipment for fruit and vegetable processing.The company offers its services as a distributor or commercial agent. Potential partners are manufacturers of: juice production technology, jam production technology, fruit and vegetable processing technology; offering entire line production or just specific part/equipment/machinery.</t>
  </si>
  <si>
    <t>Suppliers of wedge wire panels, wedge wire screens, welded mesh, woven mesh and polyurethane panels in Eastern Europe are required for an Irish manufacturer of screening media using either manufacturing, outsourcing or subcontracting agreements.</t>
  </si>
  <si>
    <t>Martinicki wydawca produktów edukacyjnych poszukuje producenta zabawek z certyfikatem CE w Europie. Asortyment obejmuje łamigłówki, domino, gry planszowe i karty do gry dla dzieci w wieku od 0 do 6 lat.Firma chciałaby zawrzećumowę produkcyjna z partnerem doświadczonym w produkcji zabawek drewnianych lub kartonowych zgodnie z przepisami UE dla dzieci (oznakowanie CE).</t>
  </si>
  <si>
    <t>A Martinican editor of educational products is looking for a CE-certified toy manufacturer in Europe.The product range includes puzzles, dominos, board games and playing cards for children from 0 to 6 years old. The company is willing to make a manufacturingagreement with a partner experienced in the production of wooden or carton toys in compliance with EU regulations for children (CE marking).</t>
  </si>
  <si>
    <t>This Dutch company provides services for companies (operating in a technical environment) in search for an agent, sales representative for the Dutch market. With their 20 years of experience, they can support a client by establishing orders and handle the sales and after sales. They offer a collaboration in the framework of a commercial agency agreement.</t>
  </si>
  <si>
    <t>A UK bathroom specialist is interested in sourcing low voltage heating cables from Europe for heated towel rails establishing a manufacturing agreement. The company is developing new designs for its range of bathroom products and will be placing regular orders with the partner.</t>
  </si>
  <si>
    <t>A French SME designing, creating and fabricating small household upholstery furniture like ottoman and foot stools, is looking for a wood working furniture maker manufacturer to produce wood frames in round or rectangular shapes and also wooden legs. The SME is looking for long-term subcontracting partner in Eastern European countries.</t>
  </si>
  <si>
    <t>The Russian company is specializing in manufacturing of wearing apparel and accessories such as woman's dresses,man's suits is looking for partners for cooperation within distribution services agreement.</t>
  </si>
  <si>
    <t>A German engineering and consulting company with focus on deep geothermal energy, deep drilling technology and special machinery design is offering engineering and consulting services in geothermal projects. It is looking for private or public partners to participate in international tender processes in geothermal sector or special machinery sector. The company also offers service and subcontracting agreements.</t>
  </si>
  <si>
    <t>The Russian company specializes in the manufacture of horizontal rotary-type cutting band saws for metal machines. Also the company render services in turning works. The company is looking for partners abroad under a commercial agency agreement.</t>
  </si>
  <si>
    <t>A Romanian ICT company specialized in complete web design services, on demand software development, augmented reality and web apps is looking for partners interested in outsourcing and services agreements.</t>
  </si>
  <si>
    <t>A Bosnian company with expertise in legal and consultancy services in commercial and company law, including protection of intellectual property rights, is looking for partners through service agreement. The company offers its commercial/company law services to investors, companies and international organizations that have business interests in Bosnia and Herzegovina.</t>
  </si>
  <si>
    <t>UK company that designs and manufactures premium-end innovative glass tables and hi-fi units for both domestic, hospitality and corporate environments seek distributors to find new clients under a distribution services agreement. The company has the capability to design uniquely bespoke products in addition to a standard product range.</t>
  </si>
  <si>
    <t>Suitable companies required for an Irish service and manufacturing business that wants to establish a distributor agreement for its exclusive clamp for cogifer back drives. The cogifer back drive is a unique back drive used in French rail systems and has been designed by the French company Cogifer. This particular back drive can prove unstable when being worked on in the field and this Irish company have developed a solution which is simple and effective and also cost effective.</t>
  </si>
  <si>
    <t>The UK company has designed a portable showerhead efficiency display unit to demonstrate to consumers the dramatic water savings that can be achieved by using a water­-efficient showerhead. The company is looking for distribution services agreements with water companies or any other organisations that are involved with promoting water efficiency or educating people on benefits of water conservation.</t>
  </si>
  <si>
    <t>The Romanian manufacturer of stretch-hood films, polyethylene (PE) foils, films and confections for packaging offers production under manufacturing agreements to producers from different industrial sectors. The stretch hood film is used for pallets packaging in many industries, like the chemical industry, in the food and animal-feed sector, in the pharmaceutical, cosmetic, beauty and hygiene industry, for peat and soil packaging, in the building materials and construction industry.</t>
  </si>
  <si>
    <t>Rosyjska firma projektująca i produkująca nowoczesne systemy ogrzewania indukcyjnego poszukuje dystrybutorów i agentów handlowych.</t>
  </si>
  <si>
    <t>Włoska firma specjalizują się w projektowaniu i produkcji przemysłowych systemów glazurowania ceramiki poszukuje agentów handlowych i dystrybutorów z doświadczeniem w branży produkcji ceramiki lub budowlanej. Firma poszukuje partnerów szczególnie w Polsce, Rosji, Białorusi, Niemczech, Portugalii, Egipcie,</t>
  </si>
  <si>
    <t>The Russian producer of supply-exhaust systems and central air conditioners is looking for partners in EU and other countries,to conclude a manufacturing agreement.</t>
  </si>
  <si>
    <t>Maltańska firma specjalizująca się od 30 lat w produkcji systemów do przesyłu gazów medycznych oferuje usługi podwykonawstwa producentom gazów, inżynierom-konsultantom, architektów, szpitalom, konsultantom projektów oraz firmom budującym instalacje pod klucz.</t>
  </si>
  <si>
    <t>A Maltese company specialising in medical gas systems with 30 years experience is offering its services to medical gas manufacturers, engineering consultants, architects, hospitals, clinics, project consultants, and turnkey contractors, on a subcontracting basis.</t>
  </si>
  <si>
    <t>A Japanese company specializing in medical analysis software is offering to license out its image diagnosis software for the orthodontics sector.The software allows users to identify the cephalometric points that are used in orthodontic diagnosis and treatment planning.The company is looking for a partner in the EU that would license the software and bring it on the market with its own CE marking and trademark. The partner should have experience with orthodontic materials.</t>
  </si>
  <si>
    <t>A Swedish innovative design company that offers high quality sound absorbers made from natural and hand-picked Scandinavian Reindeer Moss is looking for experienced distributors within the office and public furniture sector. The company is looking to enter into a distribution services agreement.</t>
  </si>
  <si>
    <t>Brytyjska firma zajmują się dystrybucją odżywek dla sportowców posiada bazę klientów, obejmującą zarówno początkujących, jak i doświadczonych sportowców. Produkowane zgodnie z najwyższymi standardami, produkty te są przeznaczone do stosowania przed i po treningu w celu maksymalizacji wydajności i rezultatów. Firma poszukuje dystrybutorów z doświadczeniem w sektorze fitness i sportowym w celu zwiększenia swojej sprzedaży w krajach Europy.</t>
  </si>
  <si>
    <t>This well-established UK based supplier of a range of sports nutrition products has developed a solid customer base amongst both novice exercisers and elite athletes.Manufactured and accredited to the highest standards, the products are designed for pre- and post-workout nutrition to maximise performance and results.The company is currently looking to develop sales within Europe and seeks experienced distributors in the sports and fitness market in their own territories.</t>
  </si>
  <si>
    <t>A Hungarian SME specialised in production of crushed garlic products is looking for trade intermediaries, such as distributors or commercial agents for selling its products in Europe.</t>
  </si>
  <si>
    <t>A well-established UK brewery is offering a range of unique organic and vegan friendly traditional and craft beers including pale ales, bitters, stouts and wheat beers, which are available in various sizes of bottles and one-way kegs. In order to help increase its overseas market presence, the company is seeking experienced distributors in the drinks sector worldwide.</t>
  </si>
  <si>
    <t>Portuguese company is located in the central western region of Portugal, specialized in processing and wholesale distribution of frozen products such as fish, seafood, hamburguers, bread, codfish pies, croquettes, cakes. The company aims to establish distribution services or commercial agency agreements in selected markets - Austria, Belgium, Germany, Switzerland, Iceland, Poland,Georgia, Japan, Israel, Tunisia and Turkey.</t>
  </si>
  <si>
    <t>Turecka firma z Anatalyy specjalizuje się w hodowli i produkcji nasion warzyw, takich jak pomidory, ogórki, melony, arbuzy, cukinie, bakłażany i kabaczki. Firma chce nawiązać współpracę z firmami handlującymi nasionami na bazie umowy dystrybucyjnej, agencji handlowej lub spółki joint venture.</t>
  </si>
  <si>
    <t>A Turkish company from Antalya is specialised in the vegetable seed breeding &amp; production for agricultural products such as tomato, cucumber, melon, watermelon, courgette, aubergine and squash. The company would like to co-operate with potential partners involved in the sales of such seeds. It looks for a company to have commercial agency agreement, distribution services agreement along with joint venture opportunities to distribute their seeds in the foreign markets.</t>
  </si>
  <si>
    <t>Izraelska firma produkująca blachę z ponad 60-letnim doświadczeniem oferuje produkcję i montaż obudów na elektronikę oraz precyzyjnych przyrządów elektromechanicznych. Firma stosuje takie technologie produkcyjne jak cięcie laserem i wodą, tłoczenie, i zginanie CNC,spawanie CO2 i punktowe stali nierdzewnej, stali oraz aluminium, malowanie proszkowe i na mokro. Firma oferuje usługi produkcyjne, podwykonawstwa oraz outsourcingu partnerom na całym świecie.</t>
  </si>
  <si>
    <t>Serbska firma zajmująca się produkcją przyborów cukierniczych oferuje wykrawacze do ciastek oraz masy pomadkowej. Wykrawacze do ciastek są produkowane w technologii druku 3D, mają średnicę od 0.5 do 20 cm i są z biodegradowalnego plastiku PLA. Wszystkie produkty mogą być wyprodukowane w rozmiarach na życzenie klienta. Firma poszukuje producentów takich przyborów w celu świadczenia usług produkcyjnych.</t>
  </si>
  <si>
    <t>A Serbian company that deals with the production of confectionery tools offers cookie cutters and fondan cutters through a distribution agreement. Cookie cutters are made on a 3D printer in dimensions from 0.5 cm to 20 cm of biodegradable Polylactic Acid (PLA) plastic. All the cutters could be made in the required dimension, according to the customer´s request. The company also seeks manufacturers of the same products for whom they would produce cookie cutters under a manufacturing agreement.</t>
  </si>
  <si>
    <t>Ukraińska firma specjalizująca się w produkcji emaliowanych, okrągłych przewodów z miedzi i aluminium, prostokątnych przewodów z miedzi, okrągłych nieizolowanych przewodów z miedzi oraz przewodów z miedzi i aluminium izolowanych papierem i taśmą oferuje usługi produkcyjne oraz poszukuje dystrybutorów.</t>
  </si>
  <si>
    <t>Włoska marka modowa produkująca odzież dla modnych kobiet pragnie nawiązać międzynarodową współpracę z agentami handlowymi i dystrybutorami w celu wejścia na rynki zagraniczne. Firma oferuje również możliwość przejęcia części udziałów oraz nabycia licencji na jej markę. Firmę tworzy dwóch młodych projektantów mody, którzy tworzą i projektują codzienne stroje dla kobiet, wyróżniające się ciekawym wzornictwem, projektami i włoskim stylem.</t>
  </si>
  <si>
    <t>An Italian Fashion brand producing garments for stilish women is looking for international collaborations with agents and distributors to establish commercial and distribution agreements to expand their new brand abroad. They are also interested in partners for evaluating acquisition or licence agreements for the brand. The team is composed by 2 young fashion designers based in Italy that create and design by themselves every day woman dresses with cool patterns, design and Italian style.</t>
  </si>
  <si>
    <t>Ukraińska firma specjalizuje się w produkcji emaliowanych okrągłych miedziowanych i aluminiowych przewodów, prostokątnych przewodów z nieosłoniętej miedzi do energetyki, okrągłych i prostokątnych izolowanych przewodów miedziowych z włókna szklanego, okrągłych przewodów miedziowych bez izolacji jak również przewodów miedziowych i aluminiowych z izolacją papierową i taśmową. Firma oferuje umowę usługową produkcyjną i dystrybucyjną.</t>
  </si>
  <si>
    <t>Firma metalowa z Izraela z 60 -letnim doświadczeniem w branży, oferuje produkcję i skład każdego rodzaju opakowań elektronicznych oraz elektromechaniki precyzyjnej. Firma zajmuje się komputerowym cięciem laserowym oraz wodnym, komputerowym sterowaniem urządzeń numerycznych (CNC), wykrawaniem hydraulicznym, gięciem, spawaniem argonowym, elektrodami węglowymi, punktowym stali nierdzewnej , stali oraz aluminium, malowaniem proszkowym oraz na mokro. Firma oferuje swoje usługi produkcyjne, podwykonawstwo oraz outsourcing na rynkach światowych.</t>
  </si>
  <si>
    <t>The UK company which has been operating for over 13 years is offering economic and commercial development support to global public, private and not for profit organisations, through a range of consultancy, in house and outsourced services under a services agreement.</t>
  </si>
  <si>
    <t>A company based in Croatia specialized in the healthcare sector and dietary supplements produces a nutrition supplement with a new formula for a healthy lifestyle-oriented market. The nutrition supplement is based on a combination of goat and mare milk with additional medicinal. The company is looking for distribution partners under distribution services agreement.</t>
  </si>
  <si>
    <t>An Italian producer, located in the Eastern side of Sicily, of organic extra virgin oil, a diversified range of traditional jams, marmalade, organic citrus fruits and walnuts seeks distributors or agents in EU, US, Asian countries and Canada. These high quality products, made in artisanal mode with fresh seasonal fruits grown in the organic farms, are some of the finest examples of the rich Sicilian gastronomical and organic heritage.</t>
  </si>
  <si>
    <t>Francuska firma rozwinęła innowacyjne narzędzie do poszukiwania, kupna i sprzedaży silników elektrycznych w sektorze B2B. Ta platforma internetowa może być traktowana jako wystawa (nowych lub używanych) silników elektrycznych. Sprzedaż poprzez platformę pomaga szacować oraz pozbywać się zalegających zapasów magazynowych oraz redukować związane z tym koszty. Poprzez dołączenie do społeczności i dzięki innowacyjnemu pomysłowi, sprzedawca uzyskuje nową formę promocji.</t>
  </si>
  <si>
    <t>French company has developed an innovative marketplace to search, buy and sell electric motors in B to B.This online platform could be seen as an ongoing exhibition for (new or second hand) electric motors.Selling on the Marketplace helps valuing and removing sleeping stocks and their associated costs. By joining the community and thanks to the innovative concept, sellers get a new showcase.</t>
  </si>
  <si>
    <t>This UK company has developed a new method of producing graphene based inks which can be formulated on a water basis enabling printing at room temperature, and very substrate friendly drying temperatures.The company are seeking distributors who are interested in distributing the graphene product to their local market and have strong connections with potential users of the product for a distribution services agreement.</t>
  </si>
  <si>
    <t>The Romanian company offers injection moulding and post-processing services for plastic parts and components for various industries and products: sport boots, doors and windows, industrial appliance, agricultural machinery, etc. The company bears with a modern facility and CNC machinery Computer numerical control),wihich alows manufacturing of high quality products. They are looking for a partnership with a beneficiary from any EEN country under a manufacturing agreement.</t>
  </si>
  <si>
    <t>Spanish company located near Barcelona, specialized in manufacturing shopping trolleys with differentiating features such as a safety brakes, models for old people to sit down and quality components, looks to expand its business by signing a long term agreement with distributors or commercial agents in different European countries.</t>
  </si>
  <si>
    <t>Firma z Izraela specjalizująca się w produkcji sprzętu medycznego rozwinęła innowacyjną technologię mrożenia komórek rakowych w najmniej inwazyjny sposób z użyciem ciekłego azotu. Zaletami przewyższającymi metody istniejące na rynku są większa wydajność, prędkość oraz kompaktowość, jak również mnóstwo pozytywnych rezultatów przy zmniejszeniu kosztów całej procedury. Firma szuka usługi dystrybucyjnej, agentów komercyjnych oraz umowy licencyjnej.</t>
  </si>
  <si>
    <t>An Israeli company specializing in medical devices has developed an innovative technology for freezing cancerous tumors in a minimally invasive manner with use of liquid nitrogen. Advantages over those on the market include its greater efficiency, speed and compactness as well as plenty of excellences resulted from its save, efficient and cost-effective procedure of performance. The company is looking for distribution services, commercial agency and licensing agreements.</t>
  </si>
  <si>
    <t>An Israeli company specializes in assistance for foreign industrial and business structures to penetrate Israeli market / establish company in Israel. This is the only Israeli company who offers its service as comprehensive all-round package taking responsibility of each and every stage of the process. The target partners are companies specializing in any field of industry / business. The company is looking for partnership under services agreement.</t>
  </si>
  <si>
    <t>A Hungarian pharmaceutical/biotech SME specialized in cyclodextrin uses (development, manufacturing, formulations, analysis, and custom synthesis) is looking for partners. The range of products include all types of cyclodextrins used in pharma and other industrial applications and a wide range of special portfolio (&gt; 100 different types) for research and development. The company is currently open to business co-operations in supplying cyclodextrins through distributors.</t>
  </si>
  <si>
    <t>Rumuńska firma specjalizuje się w tworzeniu tzw. papierów zabezpieczonych, które można wykorzystać do drukowania ważnych dokumentów, w tym czeków, paszportów, certyfikatów, biletów wstępu lub wszelkiego rodzaju cennych informacji. To rozwiązanie zabezpiecza dokumenty przed ich powieleniem, zniszczeniem czy kradzieżą. Firma rumuńska poszukuje międzynarodowych partnerów gotowych podjąć się współpracy w ramach umowy dystrybucji, przedstawicielstwa lub podwykonawstwa.</t>
  </si>
  <si>
    <t>Ten włoski hotel mieści się w odnowionej zabytkowej willi z XVII wieku, która składa się z budynku głównego z 14 pokojami i apartamentem oraz przyległej przestrzeni z 12 pokojami i kolumnadą, która obecnie pełni funkcję restauracji. Z hotelu jest tylko 30 minut do Wenecji, Padwy i innych ciekawych, historycznych miast, takich jak Chioggia i Riviera del Brenta, ze wspaniałymi weneckimi willami. Poszukiwani są partnerzy zagraniczni, np. biura podróży, agencje turystyczne w celu zawarcia współpracy w ramach umowy przedstawicielstwa.</t>
  </si>
  <si>
    <t>Ta włoska firma jest producentem wosków i świec na zamówienie, przeznaczonych do wielu zastosowań przemysłowych (branża spożywcza, opakowania, tworzywa sztuczne, branża chemiczna, itp) oraz jako surowiec lub dodatek w procesie wytwarzania różnych produktów. Ponad 20-letnie doświadczenie pozwoliło firmie zbudować solidną sieć poza granicami kraju. Aby ją rozszerzyć, firma poszukuje obecnie partnerów do współpracy w ramach umowy produkcji i umowy przedstawicielstwa.</t>
  </si>
  <si>
    <t>Belgijska firma aktywna w opracowywaniu oprogramowania do zarządzania, poszukuje dystrybutorów i licencjobiorców dla jednego ze swoich rozwiązań. Jest to innowacyjne narzędzie sprzedaży mobilnej, które pomaga firmom optymalizować cykle sprzedaży: prezentacja dokumentów, katalogi produktów, zamówienia, raportowanie, itp. Wszystkie funkcje są łatwo dostępne za pomocą tabletu. Firma oferuje rzetelne, długoterminowe partnerstwo typu win-win z wysokim zyskiem z inwestycji i prawdziwą długofalową współpracą między firmą, a jej partnerami.</t>
  </si>
  <si>
    <t>Hiszpańska grupa firm turystycznych oferuje miasto Toledo jako miejsce spotkań, konferencji, zachęt i wystaw (MICE - meetings, incentives, conferences, exhibitions). Grupa jest wspierana przez organizacje publiczne i może świadczyć usługi wsparcia dla pośredników turystycznych, w celu organizacji wspomnianych imprez. Firma poszukuje partnerów do współpracy w ramach umowy o świadczenie usług i umowy podwykonawstwa.</t>
  </si>
  <si>
    <t>The Spanish group of tourism companies offers the city of Toledo as a venue for meetings, incentives, conventions and exhibitions (MICE). The group is supported by public organizations and can provide different support services to tourism intermediaries for the organization of these type of events. The group offers its technical and official services through subcontracting and services agreements.</t>
  </si>
  <si>
    <t>French company founded in1967 and manufacturing premium quality hand-made chocolates and traditional confectionaries, is looking for distributors or franchisees. The company has elaborated a special range for the launching abroad with a new thawing technic and specific recipes. Its main ambition is to propose the best of the French Gastronomy by exporting its products. The company is looking for serious distributors or franchise agency agreeements with very high quality requirements.</t>
  </si>
  <si>
    <t>A start-up Spanish Balearic company created spill proof glassware, it is a product that mainly provides service to boats and airplanes due to the fact that the glass is magnetically connected to the surface and even if there is movement in the environment the purpose of the glass is not to drop nor spill. The company is is looking for distributors</t>
  </si>
  <si>
    <t>Niemiecka firma oferuje innowacyjne rozwiązania cyfrowe w dziedzinie inteligentnego uczenia się dla przedsiębiorstw, instytucji edukacyjnych i rządowych, dostawców treści i muzeów. Poszukuje ona dystrybutorów do reprezentowania swojej platformy szkoleniowej dla przedsiębiorstw. Tak zwany Learning Management System ułatwia zarządzanie, dostarczanie i pomiar osiągnięć w ramach korporacyjnych programów eLearningowych. Przewidywane formy współpracy to usługi dystrybucji lub umowy licencyjne.</t>
  </si>
  <si>
    <t>Firma z Niemiec świadczy usługi związane z ochroną praw własności intelektualnej w Niemczech i innych krajach. Obsługa prawna może obejmować wspólne opracowywanie strategii i procesów oraz ich asystę. Firma ma duże doświadczenie w zakresie biotechnologii i tematów związanych z naukami przyrodniczymi (life science). Poszukiwane są firmy i start-upy z sektora biotechnologii i life science do współpracy w ramach umów serwisowych.</t>
  </si>
  <si>
    <t>Włoska firma będąca długoletnim, doświadczonym producentem wysokiej jakości odzieży, oferuje swoje męskie i damskie kolekcje: dystrybutorom, detalistom, sklepom, sieciom i agentom. Firma udostępnia także partnerom swoją asystę w dostosowaniu procesu produkcji odzieży: od etapu badań i projektowania do opracowania i produkcji. Poszukuje usług dystrybucji, umów agencyjnych i / lub umów outsourcingowych z partnerami zainteresowanymi włoskimi produktami modowymi.</t>
  </si>
  <si>
    <t>Izraelskie MSP specjalizujące się w dostarczaniu narzędzi do kampanii internetowych typu lead generation / adwords opracowało innowacyjną platformę umożliwiającą automatyczne inicjowanie i optymalizację kampanii w Google adwords (system reklamowy). Docelowymi partnerami są agencje współpracujące z klientami reklamowymi, duże firmy z cyfrowymi wydawnictwami, lokalni agenci reklamowi promujący różne produkty. Firma jest zainteresowana podpisaniem umowy pośrednictwa handlowego / dystrybucji z podmiotami działającymi w branży reklamy cyfrowej i znającymi dobrze jej specyfikę.</t>
  </si>
  <si>
    <t>Włoska firma specjalizuje się w produkcji komponentów do aplikacji przemysłowych (formy do urządzeń AGD, elektromechanika, automatyka, wzory oświetlenia, materiały piśmienne, sektor auto-moto, przemysł obuwniczy). Firma jest zainteresowana znalezieniem zagranicznych partnerów do umowy podwykonawstwa.</t>
  </si>
  <si>
    <t>Izraelskie MŚP specjalizujące się w uniwersalnym oprogramowaniu opracowało innowacyjne rozwiązanie dla automatyki/robotyki przemysłowej, szczególnie do obsługi maszyn i aplikacji paletyzowania. Produkt daje gotowe rozwiązanie dla osprzętu klienta w różnych typach procesu automatyki przemysłowej. Jest używane przez wiodące izraelskie i tureckie firmy. Poszukiwanymi partnerami są integratorzy automatyki. Firma oferuje umowę licencyjną.</t>
  </si>
  <si>
    <t>Szwedzka firma uprawia chili i produkuje wysokiej jakości organiczne sosy chili, wykonane z jednorodnych odmian lub mieszanek chili. Stosowane są też lokalne składniki, takie jak dzikie szwedzkie borówki. Firma poszukuje współpracy na bazie umów agencji handlowych i usług dystrybucyjnych z hurtownikami i sprzedawcami w supermarketach, sklepach specjalistycznych, sektorze spożywczym i HoReCa.</t>
  </si>
  <si>
    <t>The Swedish Company is growing chili and producing high quality, organic chili sauces, made from both single chili varieties or blend of chillies. They incorporate local ingredients such as wild Swedish lingonberries and blueberries. Company is now looking for commercial agency agreement and distribution services agreement with wholesalers and resellers within supermarkets, specialty stores, convenience stores, foodservice, and HoReCa sector.</t>
  </si>
  <si>
    <t>A Bosnian company which offers various plastic products for automotive industry, floriculture, construction industry, households and advertising industry, aims to cooperate with potential partners under the commercial agency agreements, manufacturing or subcontracting agreement.The company has 30 years of experience in injection plastics industry. Having its own production facilities for manufacturing of moulds, the company is able to produce goods on clients' specification.</t>
  </si>
  <si>
    <t>Rumuńska firma z dużym doświadczeniem w dziedzinie drewnianej i laminowanej stolarki oraz produkcji mebli na zamówienie, oferuje umowę produkcyjną partnerom zagranicznym.</t>
  </si>
  <si>
    <t>This Spanish family-owned company with more than 20 years experience in the manufacturing of racks and displays for ceramics tiles is seeking ceramic tiles importer/distributors to expand to other European countries and Peru, Argentina, Israel, Chile, Egypt, Russia, Turkey and USA. They have been providing service to the main Spanish ceramic tile manufacturers throughout their wide career.</t>
  </si>
  <si>
    <t>Ukraińska firma stosuje tradycyjne ręczne techniki do wyrobu ceramiki ze zwykłej gliny, szamotu (glina z piaskiem), różnego typu szkliwa, chromu i wykorzystuje najnowsze europejskie trendy we wzornictwie i kolorystyce naczyń glinianych. Firma poszukuje nowych klientów za granicą i zawrze umowy agencji handlowej lub usług dystrybucji z partnerami (hurtownicy, sklepy detaliczne, domy towarowe itp.)</t>
  </si>
  <si>
    <t>Francuski dostawca urządzeń diagnostyki medycznej i producent wzierników dousznych oraz statywów do kroplówek poszukuje dystrybutorów, profesjonalnych sklepów, sprzedawców online i hurtowników w UE i poza nią, którzy będą pośrednikami handlowymi z użytkownikami końcowymi (lekarze, pielęgniarki, szpitale i każdy uczestnik sektora zdrowia). Firma chciałaby rozwinąć sieć sprzedaży na bazie umowy usług dystrybucyjnych.</t>
  </si>
  <si>
    <t>The Romanian company has a large variety of services for inbound and outbound tourism. The company is looking for intermediaries for further expanding its incoming tourism services under the terms of commercial agency agreement.</t>
  </si>
  <si>
    <t>Romanian company is producing fertilizers for a wide range of organic crops, by using the big amount of poultry manure resulted from the production process of a big producer of eggs. This pollutant waste is actually an excellent fertilizer which can be used in agriculture. The high content of useful minerals makes poultry manure a valuable by-product of chicken eggs production. The company is searching for a partner on the bases of a distribution services agreement.</t>
  </si>
  <si>
    <t>Brazylijska firma z siedzibą na południu kraju specjalizuje się w produkcji i sprzedaży detalicznej strojów plażowych i odzieży sportowej. Firma ma już silną pozycję na rynku krajowym, a obecnie poszukuje partnerów międzynarodowych, do zawierania umów handlowych i dystrybucyjnych.</t>
  </si>
  <si>
    <t>The Brazilian company, based in the south of the country, is specialized in producing and retailing beachwear and activewear. The company has already a strong presence in the national market and nowadays is searching for international partners aiming at commercial agency and distribution agreements.</t>
  </si>
  <si>
    <t>The Italy company processes local varietes of fruits in order to obtain candied fruits and offers the products to international partners under distribution services, commercial agency and manufacturing agreeements. It is an HCCP (Hazard Analysis and Critical Control Points) certified family run company with over 40 years of activity and great experience into the international trade.</t>
  </si>
  <si>
    <t>The enterprise is a well-experienced manufacturer of high-quality fabrics with wide range of colors combination. Design studio and qualified workforce will make the client's order in the shortest period ready, including private label. The company presents its products all over the country and has some customers abroad. The Ukrainian company is specialized in manufacturing of textile products and is looking for distribution agreement.</t>
  </si>
  <si>
    <t>The Romanian company specialises in the manufacturing of a wide array of metal and plastic products used in the auto parts, furniture and electrical installations industries. The company is seeking international business partners for concluding manufacturing agreements</t>
  </si>
  <si>
    <t>An innovative Polish manufacturer of one-of-a-kind holographic assistant and provider of software development services is open to international cooperation on the basis of manufacturing or services agreement.</t>
  </si>
  <si>
    <t>A Ukrainian company, with more than 14 years experience in the clothing sector, has created and launched a unique line quality shirts, blouses, children's shirts and accessories. The company has already a lot of experience in foreign markets and is interested to get in contact with other distributors from Europe.</t>
  </si>
  <si>
    <t>Białoruski instytut badawczo-rozwojowy poszukuje partnerów z obszarów badań i przemysłu zainteresowanych usługami mikroskopii o wysokiej rozdzielczości, które potrzebują pomocy w badaniach różnych rodzajów próbek (obiektów biologicznych, powłok, filmów, nanorurek węglowych, pojedynczych cząsteczek, mikro i optoelektronicznych składniki) za pomocą mikroskopii sił atomowych. Instytut zamierza rozszerzyć działalność na nowe rynki i współpracować z potencjalnymi partnerami w ramach umowy o świadczenie usług.</t>
  </si>
  <si>
    <t>Firma zajmująca się oprogramowaniem Polski oferuje usługi IT. Firma szukaumowy o podwykonawstwo, outsourcing lub umowy o świadczenie usług z potencjalnymi partnerami.</t>
  </si>
  <si>
    <t>A software house from North East Poland offers software development and IT services. The company is looking forsubcontracting, outsourcing or services agreements with potential partners.</t>
  </si>
  <si>
    <t>Chorwacki producent i dystrybutor innowacyjnych nawozów mikrogranularnych i dolistnych poszukuje partnerów biznesowych - dystrybutorów innowacyjnych nawozów.Firma chciałaby rozpocząć współpracę w ramach umowy o świadczenie usług dystrybucyjnych lub umowy agencyjnej.</t>
  </si>
  <si>
    <t>A Croatian manufacturer and distributor of innovative microgranular and foliar fertilizers is searching for business partners – distributors of their innovative fertilizers.The company would like to initiate cooperation under distribution services agreement or commercial agency agreement.</t>
  </si>
  <si>
    <t>This Polish company specializes in the production of original household equipment and components, made of stainless steel. The flagship product of the company is a crusher for plastic, aluminum or cardboard used beverage packaging. For this particular product, the company has an industrial design for the EU area. The company is looking for EU and non-EU partners interested in obtaining a one-year license for the production of the offered crusher.</t>
  </si>
  <si>
    <t>A Hungarian SME offers positron emission tomography (PET) services for radiopharmaceutical R&amp;D. It can also provide PET mappings and tests useful for pharmaceutical and agro-industrial companies in the frame of services agreement.</t>
  </si>
  <si>
    <t>Jest to chińska firma specjalizująca się w projektowaniu i produkcji zaawansowanych inteligentnych systemów dowodzenia akcją gaszenia pożarów i cyfrowych systemów monitorowania. Zgodnie ze strategią ekspansji biznesowej firma poszukuje europejskich dystrybutorów produktów i usług systemowych. Potencjalna współpraca mogłaby odbywać się za pośrednictwem umowy dystrybucyjnej.</t>
  </si>
  <si>
    <t>This is a Chinese company specialized in designing and manufacturing advanced intelligent fire rescue command system and digital monitoring stage system. According to the business expansion strategy, the company is looking for European distributors for the system products and services. Potential cooperation could be via a distribution agreement.</t>
  </si>
  <si>
    <t>Hiszpański producent innowacyjnych szczotek do włosów w poszukuje dystrybutora dla swojego produktu na całym świecie. Firma projektuje i produkuje rodzaj szczotki do włosów specjalnie zaprojektowanej do rozczesywania włosów bez ich ciągnięcia lub łamania. Wykonany jest z wysokiej jakości tworzywa sztucznego i silikonu o symetrycznym, innowacyjnym wzornictwie i występuje w szerokiej gamie kolorów.Celem dystrybutorów jest sprzedaż w sklepach sieciowych, domach towarowych, specjalistycznych profesjonalnych salonach fryzjerskich i kosmetycznych.</t>
  </si>
  <si>
    <t>Spanish manufacturer of detangling hairbrushes is looking for a distributor for their product worldwide. The company designs and manufactures a type of hairbrush specially designed to detangle hair without pulling or breaking it. It is made of high quality plastic and silicone with a symmetric innovative design and comes in a wide range of colors. The aim for the distributors is to on-sale to chain stores, department stores, specialized professional hair and beauty salons.</t>
  </si>
  <si>
    <t>Duńska firma sprzedająca szeroką gamę akcesoriów, narzędzi i urządzeń do grillowania poszukuje w Czechach, na Łotwie, Litwie i w Polsce dostawców różnych akcesoriów, narzędzi i urządzeń do grillowania, głównie metalowych. Duńskie przedsiębiorstwo jest zainteresowane umową produkcyjną.</t>
  </si>
  <si>
    <t>A company from Denmark selling a wide range of accessories, tools and equipment for grilling is searching in Czech Republik, Latvia, Lithuania and Poland for suppliers of various grill accessories, tools and equipment, mainly metallic items - see pictures for product examples. The Danish company is interested in a manufacturing agreement.</t>
  </si>
  <si>
    <t>A design company from Denmark selling wooden wall decoration and interior products is searching in Estonia, Latvia, Lithuania, Poland and Romania for suppliers of wooden wall decoration and interior products - see pictures for product examples.The Danish company is interested in a manufacturing agreement.</t>
  </si>
  <si>
    <t>Mała duńska firma projektowa poszukuje dostawców artykułów metalowych, kubków i świec. Dostawcy muszą być w stanie obsługiwać zamówienia o różnej wielkości, organizować logistykę i transport do Danii, znać język angielski oraz szybko udzielać odpowiedzi, np. poprzez pocztę elektroniczną.</t>
  </si>
  <si>
    <t>A small Danish design company is looking for suppliers of metallic items, mugs and candles - see pictures for all three product groups. The suppliers must be able to handle varying order sizes, arrange for logistics and transport to Denmark, speak English and have short response time in relation to answering e.g. e-mails.</t>
  </si>
  <si>
    <t>Rumuńska firma specjalizuje się w produkcji wyrobów z drutu metalowego dla budownictwa. Firma poszukuje partnerów biznesowych, którzy są w stanie dostarczyć wymagane surowce. Współpraca będzie się opierać na porozumieniach produkcyjnych.</t>
  </si>
  <si>
    <t>A Romanian company specialises in the manufacturing of metal wire products for the building industry. The company is seeking business partners able to supply the required raw materials. Cooperation will be based on manufacturing agreements.</t>
  </si>
  <si>
    <t>Hiszpańska firma posiada ponad 45-letnie doświadczenie w dostawie, montażu i naprawie urządzeń elektroniki okrętowej i urządzeń sanitarnych na Majorce. Firma dostarcza kompletne elektroniczne systemy nawigacyjne na pokładach jachtów różnej wielkości, a także reprezentuje i serwisuje systemy elektroniczne wielu marek łodzi. Hiszpańska firma poszukuje nowych produktów, w szczególności morskich systemów elektronicznych dla rynku lokalnego i proponuje reprezentowanie zagranicznych firm w ramach umów dystrybucyjnych.</t>
  </si>
  <si>
    <t>A Spanish company located in Mallorca with over 45 years of experience in supply, installation and repair of marine electronics and sanitation. The company provides complete navigation electronic systems installations on board yachts of all sizes, and represents and services many brands of boat electronic systems. The Spanish company is looking for new products especially marine electronic systems for the local market and proposes to represent foreign companies under distribution agreements.</t>
  </si>
  <si>
    <t>Rosyjska firma opracowała interaktywną encyklopedię flory i fauny, obejmującą wszystkich przedstawicieli dzikiej przyrody, dla ludzi w każdym wieku, którzy kochają przyrodę i są zainteresowani, aby dowiedzieć się więcej na jej temat. Firma poszukuje partnerów za granicą, którzy pomogą w udoskonaleniu projektu w ramach umowy o świadczenie usług.</t>
  </si>
  <si>
    <t>The Russian company has developed an interactive encyclopedia of flora and fauna covering all representatives of wildlife, for people of all ages who love nature and are interested to know more about it. The company is looking for partners abroad to assist in the improvement of the project within a services agreement.</t>
  </si>
  <si>
    <t>Singapurska firma dystrybucyjna poszukuje nowych aktywów dla swojego portfolio w zakresie innowacyjnych produktów do dostarczania rozwiązań medycznych dla osób starszych w dziedzinie rehabilitacji, opieki geriatrycznej, oceny psychiatrycznej, leczenia oraz zarządzania lekami. Docelowymi rynkami są starzejące się społeczeństwa w krajach azjatyckich. Spółka rozważa zawarcie umowy o świadczenie usług dystrybucyjnych z firmami europejskimi.</t>
  </si>
  <si>
    <t>A Singaporean medical distribution company is looking for new assets for its portfolio in the field of innovative products to provide medical solutions for the aged/seniors in the areas of rehabilitation, geriatric care, psychiatric assessment, treatment and management as well as medication management. The target markets are the ageing population in Asian countries. This company is considering a distribution services agreement from European companies.</t>
  </si>
  <si>
    <t>The Lithuanian company specializes in trade of chemical products. The company started a project dedicated to chemical raw materials from Russian Commonwealth countries to Europe market with added value service in Vilnius terminal. The company is looking for investors from Western Europe, Middle East, Sub-Sahara Africa and North America to develop HUB Vilnius project. The company is also looking for partners in Europe to distribute and sell its service and products.</t>
  </si>
  <si>
    <t>Węgierskie MŚP, które jest obecne na rynku od 25 lat i specjalizuje się w opracowywaniu, wytwarzaniu i dystrybucji wyrobów medycznych, instrumentów i implantów ortopedycznych, poszukuje pośredników handlowych, partnerów do podpisywania umów handlowych lub umów o świadczenie usług dystrybucyjnych.Jego głównymi produktami są: implanty kręgosłupa, systemy biodrowe, proteza kolana i powiązane zestawy instrumentów. Firma jest również otwarta na umowy produkcyjne: oferuje produkcję dla firm zagranicznych.</t>
  </si>
  <si>
    <t>The Hungarian SME, which is on the market for 25 years and is specialized in developing, manufacturing and distributing medical devices, instruments and orthopaedic implants, is seeking trade intermediaries, partners for signing commercial agency or distribution services agreements. Its main products are: spine implants, hip systems, knee prosthesis, and related instrument sets. The company is also open to manufacturing agreements: it offers production for companies abroad.</t>
  </si>
  <si>
    <t>Portugalska spółka z ograniczoną odpowiedzialnością z siedzibą w Lizbonie ma doświadczenie w projektowaniu i opracowywaniu innowacyjnych rozwiązań inżynieryjnych dla zastosowań komercyjnych i lotniczych, ma również dobre przygotowanie w zakresie optoelektroniki i projektowania sprzętu dla zastosowań przemysłowych.Poszukuje potencjalnych partnerów korzystających z tej technologii w celu zawarcia umowy o przejęciu lub dystrybucji usług lub umowy produkcyjnej.</t>
  </si>
  <si>
    <t>A Portuguese limited company based in Lisbon has an expertise in design and development of innovative engineering solutions for commercial and aerospace applications. It has also a good background in optoelectronics development and hardware design for industrial applications.They are looking for potential partners benefiting from this technology to establish an acquisition and/ or distribution services agreement and/ or manufacturing agreement.</t>
  </si>
  <si>
    <t>This Belgian Conserverie is producing organic jams and chutneys. The company is looking for distribution services agreements or commercial agency agreements in Germany, Netherlands, Canada, Japan, USA, China and France.</t>
  </si>
  <si>
    <t>Romanian ICT company has developed software applications in the field of digital signage for advertising purposes. Using digital kiosks in steed of physical forms of advertising the costs can be reduced. The information put on all digital kiosks can be very easy modified through a PC or other devices using an internet connection. The company is searching business partners interested in a distribution services agreement or a services agreement for its software applications</t>
  </si>
  <si>
    <t>The Italian company is specialized in the processing of marble, for residential and nautical sector. The Italian company is interested to contact foreign architecture and design studio interested for manufacturing agreements.</t>
  </si>
  <si>
    <t>Bułgarska firma, która ma ugruntowaną pozycję na rynku krajowym od 2009 roku, poszukuje dystrybutorów za granicą.Oferuje wodę źródlaną najwyższej jakości w różnych rozmiarach plastiku, BPA (bez Bisfenolu A), butelki: od 0,25 litra do 20 litrów butelek odpowiednich do dozowników wody.</t>
  </si>
  <si>
    <t>The Bulgarian company which is well established on the national market since 2009 is looking for distributors abroad.It is offering highest quality spring water in different sizes plastic, BPA (Bisphenol A) free, bottles: from 0.25 litres to 20 litres bottles suitable for water dispensers.</t>
  </si>
  <si>
    <t>A Dutch company is an expert in measuring, recognizing and creating healthy indoor air quality. The company is providing clean and healthy air solutions by services and products. The patented air purifiers remove air contaminations (e.g. viruses, fine particulate matter, allergens, gasses and smells). The company aims at a commercial agency agreement or a distribution services agreement.</t>
  </si>
  <si>
    <t>Izraelska firma opracowała innowacyjne urządzenie oparte na mikroiglizie, zapewniające prawie bezbolesne śródskórne dostarczanie szczepionek i leków. Zalety to znaczna oszczędność wydatków i wstrzykniętych materiałów, zwiększona immunogenność, brak bólu, redukcja strachu itp. Partnerami docelowymi są dystrybutorzy wykwalifikowani w zakresie estetyki, testowania alergii i leczenia, farmacji, szczepień itp. Firma poszukuje usług dystrybucyjnych i / lub umów licencji.</t>
  </si>
  <si>
    <t>Firma jest ukraińskim producentem mebli do użytku domowego (do kuchni, salonu) i mebli do restauracji, kawiarni, barów: w katalogu znajdują się sofy i łóżka, krzesła i fotele, stoły i kredensy, lady barowe itp. Firma dąży do ustanowienia długoterminowych relacji z partnerami na całym świecie w oparciu o umowy o świadczenie usług dystrybucji (z dystrybutorami) i umowy agencyjne (z przedstawicielami handlowymi).</t>
  </si>
  <si>
    <t>The company is an Ukrainian manufacturer of furniture for the residential use (for kitchen, living room) and furniture for restaurants, cafes, bars: the catalogue includes sofas and beds, chairs and armchairs, tables and sideboards, bar counters etc.The company is looking to establish long term relationships with partners globally based on distribution service agreements (with distributors) and commercial agency agreements (with trade agents).</t>
  </si>
  <si>
    <t>The Italian company specialized in knitwear production with fine fibers is looking for distribution agreements for its own fresh and dynamic products. It is also offering its 30 years expertise in manufacturing luxury knitwear to companies starting to produce their own private label.</t>
  </si>
  <si>
    <t>Holenderskie przedsiębiorstwo oferuje swoją linię do produkcji środków chemicznych zmniejszających palność firmom, które poszukują partnerów do produkcji swoich chemikaliów lub chcą poszerzyć swoje portfolio o nowe produkty. Środki chemiczne zmniejszające palność mogą być stosowane do materiałów takich jak drewno, tekstylia, izolacje z włókien naturalnych i do zastosowań specjalnych. Przedsiębiorstwo oferuje umowę produkcyjną lub outsourcingową partnerom, którzy chcą skorzystać z usług outsourcingu oraz umowę dystrybucyjną partnerom, którzy chcą poszerzyć swoje portfolio.</t>
  </si>
  <si>
    <t>Szwajcarska firma oferuje opracowane w Szwajcarii wysokiej klasy kosmetyki do odbudowy skóry, zawierające sprawdzone, stosowane w przemyśle farmaceutycznym składniki ułatwiające gojenie ran. Kosmetyki idealnie nadają się do skutecznego, łagodnego gojenia skóry po zabiegach dermatologicznych, takich jak makijaż permanentny, tatuaże lub zabiegi laserowe, a także do pielęgnacji skóry podrażnionej, suchej i lekko poparzonej. Przedsiębiorstwo nawiąże współpracę z europejskimi partnerami z sektora opieki zdrowotnej, kosmetyków, paralotyków lub medycyny na podstawie umów o świadczenie usług dystrybucyjnych lub komercyjnych.</t>
  </si>
  <si>
    <t>Szybko rozwijająca się firma z Litwy dostarcza różnego rodzaju oprogramowanie, usługi projektowania stron internetowych, SEO, aplikacje mobilne oraz inne usługi związane z IT. Wraz z wykwalifikowanymi pracownikami firma obecnie poszukuje długotrwałej współpracy z partnerami biznesowymi na całym świecie. Przedsiębiorstwo jest zainteresowane współpracą w ramach umowy outsourcingowej i świadczenia usług.</t>
  </si>
  <si>
    <t>The company, providing various software, web development, SEO, mobile applications and other IT related services, is a fast-growing company based in Lithuania. Together with well-staffed professionals, the company at the moment is looking for a business expansion with a long-term collaboration all over the world. The company is interested to work under the outsourcing and services agreement.</t>
  </si>
  <si>
    <t>Hiszpańska firma oferuje wysoce wyspecjalizowane produkty i usługi w dziedzinie elektronicznych systemów zarządzania dokumentami i rekordami (EDRMS). Poszukuje ona wszystkich rodzajów przedsiębiorstw - publicznych lub prywatnych we wszystkich krajach - które muszą integrować i rozwijać aplikacje lub usługi dostosowane do indywidualnych potrzeb, aby zmodernizować procesy związane z zarządzaniem bazami wiedzy przechowywanymi w ich dokumentacjach lub repozytoriach danych. Firma jest zainteresowana umową o świadczenie usług.</t>
  </si>
  <si>
    <t>Ukraińska firma projektuje i oferuje wysokiej klasy artykuły pościelowe wykonane z wełny i materiałów antyalergicznych. Przedsiębiorstwo poszukuje dystrybutorów w Europie, którzy chcieliby wprowadzić te ekskluzywne produkty na swoje rynki.</t>
  </si>
  <si>
    <t>A Ukrainian company is offering their own designed high-class bedding products made using wool and anti-allergenic material. The company is looking for distributors in Europe willing to introduce these exclusive products to their markets.</t>
  </si>
  <si>
    <t>Portugalska winiarnia specjalizuje się w produkcji win stołowych Douro, selektywnie mieszanych, by zadowolić najbardziej wyrafinowane podniebienia. Jest to idealny trunek zarówno do dań z ryb, jak i mięsnych. Przedsiębiorstwo rozpoczyna obecnie działalność międzynarodową i poszukuje importerów/dystrybutorów gotowych reprezentować i sprzedawać jego produkty na rynku lokalnym oraz za pośrednictwem odpowiednich kanałów, na podstawie umowy o świadczenie usług dystrybucyjnych.</t>
  </si>
  <si>
    <t>A Portuguese winery is specialized in making Douro table wines selectively blended to be enjoyed by the most refined palates as the perfect match either for fish or for meat dishes.The company is now beginning its international activities and is seeking for importers/distributors willing to help them represent and sell its products on the local market and to sell them through the adequate channel, under a distribution service agreement.</t>
  </si>
  <si>
    <t>Włoska firma specjalizująca się w tradycyjnym mieleniu zbóż opracowała szeroką gamę produktów bezglutenowych, bezjajecznych i bezmlecznych, przeznaczonych dla osób zmagających się z celiakią. Produkcja obejmuje mieszanki mąki, suchy makaron, słodkie i słone produkty gotowe do spożycia, produkty mrożone. Firma poszukuje agentów, importerów, dystrybutorów, by zawrzeć współpracę na podstawie umowy pośrednictwa handlowego, świadczenia usług dystrybucji i produkcyjnej.</t>
  </si>
  <si>
    <t>Ta portugalska firma jest wielokrotnie nagradzanym projektantem i producentem artykułów do dekoracji wnętrz. Oferuje szeroką gamę produktów do domu i wnętrz, takich jak koce, poduszki, pufy, dywaniki i lampy. Poprzez upcykling firma wykorzystuje niepotrzebne już nikomu materiały i bez pogarszania ich składu ponownie wprowadza je do użytku.Obecnie przedsiębiorstwo planuje zwiększyć sprzedaż swoich produktów poprzez rozbudowę sieci dystrybucji w Europie.</t>
  </si>
  <si>
    <t>This Portuguese based company is an award winning designer and manufacturer of interior design products. It offers a comprehensive range of home and interior products, such as blankets, pillows, poufs, rugs and lamps. By upcycling, the company resuses materials that are no longer relevant for many, without degrading their composition fot eh next use. It is now looking to expand its sales by increasing its distribution network in Europe.</t>
  </si>
  <si>
    <t>A Swedish Trading Company markets and sells healthy food products to consumers. The company is looking to enter into a manufacturing agreement with a manufacturer for dried fruits and herb infusions, similar to tea.</t>
  </si>
  <si>
    <t>This Singapore company specializes in distribution and integrating wireless and radio systems and providing support services for the public safety, mining, renewable energy, transportation, marine, onshore and offshore oil and gas industries. This company wants to widen its product and service portfolio and is seeking European suppliers or manufacturers that are offering radio and wireless solutions or products through a commercial agency agreement.</t>
  </si>
  <si>
    <t>A London- based company is developing an innovative technology to secure the cyber space using quantum based encryption keys. It has a range of applications including military defence, industrial internet of things and better connected transportation system for smart cities. The company has both software and hardware development capabilities, and they are seeking to sign a manufacturing agreement with a manufacturing partner capable of producing hardware security modules.</t>
  </si>
  <si>
    <t>A Bulgarian start-up company very active in social psychology and social coaching looks for innovative psychotherapy techniques, products, kits and games/toys, etc. for mental, workplace and family-live well-being. The company offers its distribution services to the Bulgarian market. Potential partners sought are companies, research teams, NGOs, individual artists and craftsmen.</t>
  </si>
  <si>
    <t>A UK South West company specialising in innovative, quirky, problem solving, lifestyle and homeware accessories and gifts, with extensive experience in retail sales and connections to high end department stores, multiple mail order, online and high street gifting and homeware retailers seeks new products from international producers to act under distribution or commercial agency agreements.</t>
  </si>
  <si>
    <t>A Spanish manufacturer of metallic components, accessories, bijouterie and jewellery for the luxury fashion industry is looking for suppliers of raw brass, material that the companies uses in around 95% of its production. The company is looking for manufacturing agreements.</t>
  </si>
  <si>
    <t>The Portuguese SME with 10 years’ experience in technical analysis, design, advisory services to end users/investors and implementation of energy efficiency agriculture and water networks projects is looking for new innovative products (control equipment and software, sensors and metering devices) to add to its offering portfolio. The company seeks private entities to establish commercial agency agreement.</t>
  </si>
  <si>
    <t>Fińska firma produkująca barwione na czarno, rekonstruowane okleiny brzozowe poszukuje dystrybutorów lub przedstawicieli handlowych w Polsce, Czechach i na Słowacji.Unikalny materiał powierzchniowy firmy jest idealny do mebli, ścian wewnętrznych i drzwi, sufitów, paneli akustycznych itp.Firma poszukuje dystrybutorów z doświadczeniem w zakresie produktów z drewna lub agentów handlowych, którzy znają drewniane powierzchnie i idealnie współpracują z projektantami i architektami wnętrz.</t>
  </si>
  <si>
    <t>A Finnish company producing through-dyed reconstituted birch veneers, is looking for distributors or commercial agents in Poland, Czech Republic and Slovakia.The company’s unique surface material is ideal for furniture, interior walls &amp; doors, ceilings, acoustic panels etc. The company seeks distributors with experience with wood products, or commercial agents, who are familiar with wooden surfaces and ideally working in close collaboration with designers and interior architects.</t>
  </si>
  <si>
    <t>Ta albańska firma zaczęła jako młoda firma rodzinna. Firma realizuje tradycję wina produkowanego z rodzimych odmian winogron. Firma koncentruje swoją produkcję na trzech głównych rodzajach wina: czerwonym, białym i raki. Firma poszukuje dystrybutorów w całej Europie.</t>
  </si>
  <si>
    <t>This Albanian company started as a young family business. The company is carrying out the tradition wine made of native grapes varieties. The company focuses its production on three main kinds of wine: red wine, white wine and raki. The company is looking for distributors in all Europe.</t>
  </si>
  <si>
    <t>A Hungarian company active in the research and development field, manufactures and sells its unique photo-therapeutic medical device for treatment of allergic rhinitis, is looking for distributors worldwide.</t>
  </si>
  <si>
    <t>A Lithuanian trading-manufacturing company, operating in bio-fuel and wood industry is looking for distributors to expand its activity. The company offers a timber/lumber manufacturing and processing, which can also be supplied by individual requests.</t>
  </si>
  <si>
    <t>The Russian company engaged in the production and bottling of natural mineral water of its own brand is looking for partners in foreign countries for cooperation under distribution services agreement.</t>
  </si>
  <si>
    <t>The Russian company specializes in supplying of agruicultural raw materials (grain and oil) is looking for a partner abroad for business cooperation under distribution services agreement, manufacturing agreement or joint venture agreement.</t>
  </si>
  <si>
    <t>A Bulgarian leading winery with a production of 5 mln bottles annually, located in the north vine-growing and wine-making region of Bulgaria, on the bank of the Danube River is looking for new partnerships with commercial agents and distributors of wines, vinegar and grape by-products such as brandy.</t>
  </si>
  <si>
    <t>The Russian company specializes in manufacture of corrugated cardboard, corrugated cardboard packaging, multilayer paper bags and which realizes raw material (paper, glue) for paper bags and corrugated cardboard manufacturing is looking for buyers of packaging (corrugated packaging and paper bags) in European countries. The cooperation in the frame of distribution services agreement and commercial agency agreement is possible.</t>
  </si>
  <si>
    <t>The Russian company specialized in manufacture of press-tools(sich as steel,cast iron, plastic material) and art working in foundry-iron is looking for partners under distribution services agreement.</t>
  </si>
  <si>
    <t>This company is one of the Qatari leading manufacturers of (HDPE / PP)-High density polyethylene/polypropylene and low density polyethylene/polypropylene (LDPE/ PP) binary blends. Morphological analysis has blown film extrusion &amp; injection molded products in Middle East. Its products are manufactured according to strict quality standards and comply with food safety standards. This company is looking for trade partnerships through commercial agency agreement or distribution services agreement.</t>
  </si>
  <si>
    <t>Portugalczycy specjalizują się w projektowaniu i produkcji jednostek stałociśnieniowych i zbiorników magazynowych. Poszukują partnera z know-how w mobilnych zbiornikach ssących, aby stworzyć i stworzyć nową firmę do projektowania, instalowania i komercjalizacji zbiorników ssących / ciśnieniowych do zbierania i transportu pozostałości. Firma liczy na zawarcie umowy joint venture.</t>
  </si>
  <si>
    <t>A Bulgarian company specialized in export and distribution of Bulgarian books and periodicals is looking for partners selling to libraries, universities and institutes. The company offers books and periodicals in Bulgarian and English and is interested in building partnerships under distribution services agreements.</t>
  </si>
  <si>
    <t>A Greek firm, located in west Macedonia, which is active in cultivating, packaging and trading of Greek mountain tea, oregano and thyme (organic and non-organic) is looking for partners in Europe willing to establish a distribution agreement in order to enter new markets. Also, raw materials buyers for providing them with the products needed.</t>
  </si>
  <si>
    <t>The Ukrainian craft company, located in Gorodenka, offers its handmade ceramic tableware and home decoration. The products are created from rare blue clay and the original technique. SME is looking for EU importers, intermediaries or wholesalers specialized in handcrafts to conclude distribution services agreements.</t>
  </si>
  <si>
    <t>The Russian company is a well-known manufacturer of disinfecting agents, liquid solutions for medicine and food industry is looking for partners within the European Union to conclude distribution services agreement.</t>
  </si>
  <si>
    <t>Japońska firma poszukuje dystrybutorów w krajach EU, zainteresowanych produkowanymi przez nią regulatorami przepływu tlenu z pokrętłem oraz jednostkami ssącymi. Obydwa produkty pozwalają oszczędzić czas w porównaniu do standardowych rozwiązań dostępnych na rynku, dzięki czemu udało jej się osiągnąć doskonałe rezultaty na rynkach azjatyckich.</t>
  </si>
  <si>
    <t>The Japanese company is looking for EU distributors for their dial-up oxygen regulator and a suction unit.Both products provide time saving performances compared to similar products and allowed the company to achieve excellent result in Japan and other Asian markets.The potential partner is expected to support the company's access to the EU market through a distribution agreement.</t>
  </si>
  <si>
    <t>Ukraińska firma z Kijowa specjalizuje się w dostarczaniu technologii fotowoltaicznych oraz w produkcji systemów montażu ogniw fotowoltaicznych i śledzących słońce. Firma pragnie nawiązać współpracę z inwestorami, firmami prowadzącymi projekty fotowoltaiczne i firmami budowlanymi, specjalizującymi się w budowie elektrowni fotowoltaicznych. Firm oferuje usługi podwykonawstwa, produkcyjną oraz możliwość zawiązania spółki joint venture.</t>
  </si>
  <si>
    <t>A Ukrainian company, based in Kyiv, specialized in solar PV (photovoltaic) technologies and manufacturer of PV mounting systems and solar trackers, is seeking a partnership with an investor, or solar PV projects developer, or a construction company specialized in solar PV plants. The objective is to cooperate in the construction of PV power plants. The possible types of partnership are:- Subcontracting agreement,- Manufacturing agreement,- Joint-venture agreement.</t>
  </si>
  <si>
    <t>Włoska firma z Mesyny, produkująca tradycyjne, ręcznie robione, słodzone likiery kremowe i tradycyjne likiery poszukuje dystrybutorów i agentów handlowych z krajów UE, zainteresowanych promowanie tego typu produktów. Firma poszukuje partnerów działających w branży luksusowego HoReCa.</t>
  </si>
  <si>
    <t>An Italian producer of artisanal and entirely handmade sweetened creams liqueurs and traditional liqueurs, based in Messina (Sicily) seeks distributors and commercial agents in all EU countries to promote the Italian and international tradition of artisanal liqueurs. The company is interested in partners operating in the high-end HoReCa (Hotels, Restaurant, Café/Catering) sector.</t>
  </si>
  <si>
    <t>A Japanese company pioneer in the Light-Emitting-Diode (LED) for lighting food in supermarkets is looking to achieve a distribution agreement partnership with EU distributors having strong networks with chain of retail stores. Their LED lighting is CE certified and provides higher luminance compared to industry standard. The LED can also be combined with hand-crafted colour filters developed by the company.</t>
  </si>
  <si>
    <t>A Ukrainian company, specialized in solar PV (photovoltaic) technologies, is seeking a partnership with a distributor. Also, the company is seeking solar PV project developers or construction companies, for joint venture agreements or subcontracting. The company is based in Kyiv (Kiev).</t>
  </si>
  <si>
    <t>Brytyjska firma zajmująca się produkcją białka serwatkowego w jednorazowych poszukuje zagranicznych dystrybutorów i agentów handlowych. Jej wyroby wysokoproteinowe są pakowane w 30-gramowe saszetki, skierowane do świadomych, nastawionych prozdrowotnie konsumentów, wiodących aktywne,b zapracowane życie. Firma jest pierwszą na rynku brytyjskim, która zaoferowała spersonalizowaną usługę dostarczania wysokiej jakości białek poprzez internet. Firma poszukuje partnerów na całym świecie.</t>
  </si>
  <si>
    <t>This Armenian company produces organic fertilizers.The company is dealing with conversion of organic waste into useful and environmentally friendly products such as:- organic fertilizers- soil additives- renewable energy and etc.The company is interested to sign distribution services agreement with business partners from European Union member states, Russian Federation and Georgia.</t>
  </si>
  <si>
    <t>Mała czeska firma stworzyła urządzenie magazynujące energię do użytku domowego. Jest to jednofazowe urządzenie, posiadające system zarządzania energią, baterię, elektroniczne systemy sterowania, bezpieczeństwa i komunikacji, inwerter oraz ładowarkę fotowoltaiczną. Firma poszukuje firm z sektora fotowoltaicznego w celu podpisania umowy agencyjnej lub dystrybucji.</t>
  </si>
  <si>
    <t>An Italian company is specialized in the processing of semi-finished products and metal components for the furniture industries. The company is able to provide a lot of different processing and finishes and is interested to contact foreign manufacturers of chairs and tables for subcontracting, manufacturing agreements.</t>
  </si>
  <si>
    <t>The Italian company is specialized in the sector of windows and doors, handcrafted production for interior furnishing for private and public clients. The company is looking for foreign architecture, design studio and builders for manufacturing agreements , and retailers for distribution services agreements. Partners can be from any country.</t>
  </si>
  <si>
    <t>Hiszpańska firma specjalizująca się w produkcji systemów dachowych zrobionych z odzyskanych materiałów oraz z użyciem nanotechnologii, szuka dystrybutorów materiałów dachowych w różnych krajach UE. Właściwości: lekki materiał 7.9 kg/m2, 100% wolny od PCV, recyklingowany, z dostępem do światła naturalnego w wymaganych miejscach, bez potrzeby obsługi, odporny na ekstremalne warunki pogodowe i z powierzchnią zdatną do chodzenia. Dystrybutorzy mogliby sprzedawać te produkty do instalatorów dachów oraz firm budowlanych do prac wykończeniowych oraz nowych prac budowlanych.</t>
  </si>
  <si>
    <t>This is a Chinese company specialised in magnetic levitation air conditioning equipment manufacturing. The product can be widely used in hotels, hospitals, office buildings, shopping malls and so on.Currently, the company is expanding their business for overseas market. They are looking for distributors for the magnetic levitation air conditioning equipment in EU market. Potential cooperation could be via a distribution agreement.</t>
  </si>
  <si>
    <t>A Ukrainian steel roofing and cladding materials producer offers a wide range of materials for the facade or roofing and aims to contract a long-term distribution agreement. Its eleven factories are equipped with high-end automatic types of machinery produced by leading companies from Italy, Finland and Poland. This allows manufacturing products with different specifications and precise geometry complying with the European standard of quality.</t>
  </si>
  <si>
    <t>Portugalska firma (wyspy Azory) która produkuje herbatę szuka agentów lub dystrybutorów dla swoich produktów, nie tylko na rynku wewnętrzny w UE, ale również na rynkach zewnętrznych.</t>
  </si>
  <si>
    <t>A Portuguese company (from the Azores Islands) that produces tea is looking for agents or distributors to market its product, not only in the EU internal market, but also in the foreign market.</t>
  </si>
  <si>
    <t>This UK SME has developed an intelligent autonomous system for flood risk reduction, through the use of sensors, algorithms and a software interface. The system utilises untapped network capacity, to prevent or reduce property and environmental damage, pollution, surface water damage and other adverse issues. The SME are searching for distributors who have access to those responsible for flood prevention, who would like to offer and implement an innovative more efficient solution.</t>
  </si>
  <si>
    <t>A small Czech company has developed a first on-line psychodiagnostic software as a complex instrument for the needs of psychological work with a focus on human resource management and work performance. It is also possible to test the reliability of individuals and other skills. Long term partnership with companies/ schools having higher number of employees/students interested in the assessment of their skills are sought under services agreement.</t>
  </si>
  <si>
    <t>A small Romanian company, involved in the production of aromatic herbs, chilies, chili products (powder and paste, tomato paste, is looking to expand its market on the international gourmet food niche via a distribution services agreement.</t>
  </si>
  <si>
    <t>Ukrainian sewing company located in the central region of Ukraine is looking for international partners, importers, agents for the sale of clothing and footwear at the international level in the framework of distributor or commercial agency agreements.</t>
  </si>
  <si>
    <t>A UK-based inventor has developed a simple device for the safe and effective removal of dried mucus from babies' noses. They are looking for partner companies in the mother and baby consumer products sector to commercialise this device. The partnership is expected to take the form of a licensing agreement or a manufacturing agreement.</t>
  </si>
  <si>
    <t>Italian manufacturing company that produces dried gluten free pasta premium in various sizes and types of lines, is looking for distributors and importers in the European countries.</t>
  </si>
  <si>
    <t>The Armenian company, with almost 10 years of experience in the food sector, offers sugar free fruit drinks from wild berries sweetened with honey and is looking for long term cooperation in the framework of commercial agency and/or distribution services agreement. The company may offer fruit drinks under its own brand as well as under the private label of another company based on request.</t>
  </si>
  <si>
    <t>Ukrainian manufacturer of exclusive carpets and hand-made tapestries is looking for partners for distribution services agreements. The company's products are used for the luxurious design of large rooms in private and public constructions.</t>
  </si>
  <si>
    <t>A Romanian medium sized company, specializing in the manufacture of prefabricated construction elements made of concrete, seeks partners in EU countries. Distribution agreements are considered as the basis of cooperation. The SME is able to produce any kind of pattern or design and thanks to an innovative technology the company is able to produce all the products under competitive prices.</t>
  </si>
  <si>
    <t>Portugalska firma tworzy produkty modowe zgodnie ze zrównoważonymi zasadami i standardami certyfikacji średniego i wysokiego segmentu rynku. Projektowanie kolekcji odbywa się w 100% na terenie firmy, przy czym produkcja rozkłada się następująco: 70% na miejscu, 10% w Portugalii i 20% w Europie. Firma jest zainteresowana współpracą w ramach umowy przedstawicielstwa/ umowy dystrybucji w krajach na całym świecie, zainteresowanych możliwościami sprzedaży detalicznej do lokalnych firm (sklepy detaliczne w miastach powyżej 1 miliona mieszkańców).</t>
  </si>
  <si>
    <t>Ta brazylijska firma specjalizuje się w produktach i usługach związanych z ochroną zdrowia. Koncentrując się na pielęgnacji skóry, firma opracowała nową technologię do pielęgnacji ran i regeneracji skóry - self care, która pozwala na tymczasowe zastąpienie ludzkiej skóry. Poszukiwani są partnerzy z całego świata, gotowi na współpracę w ramach umowy dystrybucji.</t>
  </si>
  <si>
    <t>Brazilian company specialized in healthcare products and services, focused on skin care developed a new technology for wound care and wellness - self care, that allows temporarily replace the human skin; is looking for international partners worldwide aiming distribution services agreements.</t>
  </si>
  <si>
    <t>UK SME seeking distributors for their range of pianos. Due to the climate, tastes and history of the UK this company is able to offer cost competitive modern and antique upright and grand pianos ranging from economy beginner models, through to concert quality instruments and statement pieces that are works of art. The company would like to enter into new distribution services agreements to increase sales expand their presence globally.</t>
  </si>
  <si>
    <t>Słowacki producent zdalnych dzwonków z drewna, dzięki którym klienci w cichy sposób powiadamiają personel (kelnerów) o gotowości do złożenia zamówienia lub dokonania płatności, poszukuje dystrybutorów w sektorze gastronomii/HoReCa.</t>
  </si>
  <si>
    <t>Włoskie MŚP z ponad 10-letnim doświadczeniem oferuje szeroką gamę produktów wykorzystywanych w sektorze tworzenia zieleni/roślinności w pozycji pionowej (pionowe ogrody, ściany, żywe elewacje), zarówno wewnątrz, jak i na zewnątrz budynków. W ofercie znajdują się małe moduły roślinności oraz większe struktury. Firma jest zainteresowana nawiązaniem współpracy w ramach umowy przedstawicielstwa ze sklepami oferującymi artykuły dekoracji wnętrz/pamiątki, kwiaciarniami, centrami ogrodniczymi, itp., a także z architektami i ogrodnikami, zainteresowanymi promocją produktów firmy wśród sprzedawców detalicznych, hoteli i restauracji.</t>
  </si>
  <si>
    <t>An Italian SME with over 10 years of experience offers a wide range of products in the vertical green sector, from small modules to experience vertical green at home to any size of living walls for outdoor and indoor.The company is looking for commercial agency agreements with shops (interior decoration, gift shops, design shops, flower shops and garden centers), as well as architects and gardeners interested in promoting the company products towards retailers, hotels and restaurants.</t>
  </si>
  <si>
    <t>Cypryjska firma produkująca środki czystości (detergenty do ogólnego zastosowania, produkty toaletowe, kosmetyka samochodowa), poszukuje partnerów z Europy i spoza niej do współpracy w ramach umów przedstawicielstwa i dystrybucji. Od potencjalnych partnerów oczekuje się, że będą pełnili rolę wyłącznych przedstawicieli/dystrybutorów tych produktów w swoich krajach/regionach.</t>
  </si>
  <si>
    <t>Rosyjska firma z Obwodu Kaliningradzkiego specjalizuje się w opracowywaniu i produkcji ręcznie robionych, ekologicznych, filcowych butów i obuwia domowego. Firma poszukuje domów towarowych i sklepów z pamiątkami, gotowych podjąć współpracę w ramach umów dystrybucji.</t>
  </si>
  <si>
    <t>Ten izraelski producent działa w branży zapachów/aromatów oraz zwalczania przykrych zapachów. Firma ma do zaoferowania innowacyjne materiały do zwalczania nieprzyjemnych zapachów, które mogą być stosowane na rynku przemysłowym i rynku klientów instytucjonalnych. Zaletą produktów jest możliwość szybkiego i całkowitego usuwania szeroko rozprzestrzenionych nieprzyjemnych zapachów, a następnie wprowadzania przyjemnych aromatów. Docelowymi partnerami firmy mogą być dystrybutorzy z doświadczeniem w podobnej branży. Oferowana współpraca - umowa dystrybucji.</t>
  </si>
  <si>
    <t>Belgian publisher of a B2B magazine on sustainable business is looking for partners to set up a European media network. The company is interested in finding partners that focus on topics related to circular economy, corporate social responsibility (CSR), sustainable development goals (SDG’s), environment, sustainable energy, mobility, legislation, climate change, policy etc. The Belgian company would like to set up a partnership via a joint venture agreement.</t>
  </si>
  <si>
    <t>This Italian start-up company has developed a green technology to clean the outer surfaces.The company distributes the service in Italy for large surfaces (over 1000 square meters) such as shopping centres, hotels, industrial areas, residential buildings and public places such as parks, squares, streets and cities.It is looking for commercial agency agreement across Europe to find new users of its cleaning technology.</t>
  </si>
  <si>
    <t>Peruvian cooperative formed by small producers of Andean Camelids offers industrial yarns, craft yarns, fibers, and tops from the Andes of Peru is looking for distributors in Europe/Middle East/Asia to generate long term relationships.</t>
  </si>
  <si>
    <t>A Russian company produces a wide range of non-alcoholic beverages including lemonades, juices, kvass, cold tea, functional beverages and mineral water and is looking for distributors of these products.</t>
  </si>
  <si>
    <t>Portugalska firma specjalizuje się w opracowywaniu innowacyjnych rozwiązań dla dwóch głównych segmentów rynku: mebli szkolnych i technologii edukacyjnych. Firma poszukuje partnerów w ramach umowy dystrybucji.</t>
  </si>
  <si>
    <t>The Italian company is specialized in the manufacturing of knitwear for external brands; the company is interested in manufacturing agreements with foreign fashion brands. Partners can be from any country.</t>
  </si>
  <si>
    <t>The French company is specialised in the production of natural food supplements for health, beauty, and well-being .The company is looking for distribution services agreements for its products combining specific omega 3, DHA , vitamins and minerals, targeted to boost mental energy.</t>
  </si>
  <si>
    <t>A French company is designing and selling indoor high-end wood furniture for children or adults such as desks, coffee tables, side tables, shelves and dressing tables. The French SME is intending to expand its business abroad and is looking for trade intermediary services mainly in Germany, Switzerland, United-Kingdom or the Scandinavian countries. Commercial agents specialized in representation of high-quality lifestyle decoration products are sought for commercial agency agreements.</t>
  </si>
  <si>
    <t>Latvian company, with more than 20 years of experience in contract manufacturing of electronic and electro-mechanical devices, is looking for cooperation with companies from the automotive, telecommunication, medical, military and other industries under an outsourcing or manufacturing agreement.</t>
  </si>
  <si>
    <t>The company from Bosnia and Herzegovina is located on the east side of Republic of Srpska . Their main activities are related to the hardwood processing of semi-finished products for the furniture and flooring industry. Their main products are lumber and elements of beech, oak and other hardwoods. They are interested in long-term cooperation under a manufacturing or joint venture agreement.</t>
  </si>
  <si>
    <t>An Italian company specialised in precooked and frozen traditional pizza baked in a wooden oven is looking for trade agents and distributors. Production standards are highly tested and internationally recognized.</t>
  </si>
  <si>
    <t>An Ukrainian door manufacturing company, focused on high quality design, has developed a new line of interiors doors. The company with many years of experience and great know-how in the branch, offers a wide range of products, regarding technical features and styles, suitable for indoor solutions in small and large scale. They would like to find more partners, enter new markets and broaden the existing ones. Distributors and trade agents are sought in EU countries.</t>
  </si>
  <si>
    <t>The Spanish company based in the Baleriac Island is a micro coffee company specializing in high quality beans, the company would like to expand their business and presently seek distribution companies for their brand within Europe.The company is interested in Distribution Services Agreement.</t>
  </si>
  <si>
    <t>The Romanian company is specialized in the production of luxury handbags and small leather goods, with special attention to details and finishing. The company bears with a modern facility and machine-tools that allow manufacturing of high-quality products.In order to consolidate its presence on foreign markets, the company is looking for a partner from European Union member state interested in a manufacturing agreement.</t>
  </si>
  <si>
    <t>Jordańska grupa młodzieży rozpoczęła w 2015 projekt jedynego w kraju inkubatora sztuki. Ma on na celu zgromadzić artystów na jednej platformie, tak aby mieli miejsce, urządzenia i możliwość rozwoju kreatywności indywidualnej lub zespołowej. Ten hub poszukuje partnerów z UE do współpracy w ekspozycji swoich produktów w ramach umowy agencji handlowej.</t>
  </si>
  <si>
    <t>A Jordanian group of youth started a project in 2015 as an incubator for art and the only one in Jordan. The incubator aims to gather the artists in one platform so they can have the space, the facilities and the opportunity to be more creative individually or with other artists.The hub is looking to establish international partnerships especially with the EU, to expose their product to the external market through commercializing agent agreement.</t>
  </si>
  <si>
    <t>The Italian company, specialised in the tourism sector, provides a wide range of services in the areas of incoming tourism and also proposes different solutions for meetings, congresses, and events.The company seeks agents for further expanding its incoming tourism services under the terms of commercial agency agreement and offers its services to foreign partners in the EU and beyond under services agreements.</t>
  </si>
  <si>
    <t>Ukraińska firma z Kijowa specjalizująca się w produkcji tradycyjnych wyrobów ceramicznych, takich jak gliniane kubki, czajniki i dzbanki, poszukuje usług pośrednictwa handlowego (agentów, przedstawicieli, dystrybutorów). Współpraca będzie oparta na umowach agencji handlowych lub usług dystrybucyjnych.</t>
  </si>
  <si>
    <t>The Ukrainian company, located in Kiev and specialized in manufacturing traditional pottery products, such as clay glasses, cups, teapots and jugs, is looking for trade intermediary services (agents, representatives, distributors). Distribution services agreement and commercial agency agreement are sought.</t>
  </si>
  <si>
    <t>Duńska firma specjalizująca się w druku/ druku offsetowym poszukuje dostawców metalowych przyrządów do wycinania. Narzędzia powinny być odpowiednie do pudełek kartonowych, wizytówek, zawieszek, kopert, itp. Oferowany rodzaj współpracy to umowa produkcyjna.</t>
  </si>
  <si>
    <t>A printing/offset company in Denmark is searching in several countries for suppliers of metallic punching tools. The tools shall be used for carton boxes, business cards, displays, hangers, envelopes etc. The Danish company is interested in a manufacturing agreement.</t>
  </si>
  <si>
    <t>Duńska firma specjalizująca się w druku/ druku offsetowym oferuje szereg usług związanych z książkami. W związku z tym poszukuje w kilku krajach dostawców książek i magazynów do druku, jak również introligatorów. Firma zainteresowana jest współpracą w ramach umowy produkcyjnej.</t>
  </si>
  <si>
    <t>A printing/offset company from Denmark is offering a number of services related to books, and they therefore search for suppliers to print books and magazines as well as bookbinders in several countries. The Danish company is interested in a manufacturing agreement.</t>
  </si>
  <si>
    <t>Francuska destylarnia rzemieślnicza szuka dostawców rumu i whisky w ramach umowy outsourcingowej. Firma chciałaby stosować własne metody leżakowania spirytusu oraz produkować produkty premium.</t>
  </si>
  <si>
    <t>A French artisanal distillery and spirit maker is looking for rhum and whisky suppliers for an outsourcing supplying agreement. Their interest is to use their methodology for maturing the spirit and produce their own premium product</t>
  </si>
  <si>
    <t>Pochodzący z Londynu projektant poszukuje producenta szklanych karafek do wina i szklanek z borokrzemianu. Brytyjska firma chciałaby zawrzeć umowę produkcyjną lub o świadczenie usług z renomowanymi producentami szkła borokrzemowego. Projektant dostarcza produkty wyjątkowej jakości. Szkło zaś zostanie wykończone przy użyciu borokrzemianu tak, aby odpowiadało najwyższym standardom jakości.</t>
  </si>
  <si>
    <t>A London award winning designer is seeking a manufacturer for their sculptural borosilicate glass wine decanter and glasses. The UK company is looking to sign a manufacturing or services agreement with expert manufacturers of borosilicate glass.The designer delivers products of exceptional quality and the glass will be finished to an excellent standard using the best quality borosilicate.</t>
  </si>
  <si>
    <t>Nowatorski start up z Austrii opracował trzy różne rodzaje poduszek wypełnianych granulatem drzewnym (sosna pinia). Wraz ze wzrostem zamówień firma poszukuje europejskich partnerów produkcyjnych do szycia, wyszywania i wypełniania poduszek wykonanych z wełny merino (wypełnionych granulatem drzewnym). Zawarcie umowy produkcyjnej ma na celu zwiększenie produkcji oraz redukcję kosztów.</t>
  </si>
  <si>
    <t>Holenderska agencja produkcyjna z branży odzieżowej poszukuje firm świadczących usługi finansowe, które posiadają doświadczenie w transakcjach międzynarodowych i komercyjnych źródłach finansowania (factoring). Potencjalni partnerzy muszą mieć zdolność pokrycia co najmniej 80% wartości faktur, które wysyłają do swoich klientów oraz przetwarzania płatności przy użyciu dolarów amerykańskich. Oferowany rodzaj współpracy to umowa finansowa lub o świadczenie usług.</t>
  </si>
  <si>
    <t>Szwedzki projektant wnętrz zamierza zawrzeć umowę produkcyjną z dostawcami/ producentami tkanin ze skóry modyfikowanej Bonded Leather. Potencjalni współpracownicy powinni umieć skrajać tkaniny zgodnie z instrukcjami projektanta. Szycie lub inny rodzaj składania tkanin nie jest wymagane.</t>
  </si>
  <si>
    <t>Francuska destylarnia rzemieślnicza specjalizująca się w technikach leżakowania spirytusu i wina poszukuje dostawców beczek dębowych. Istotne jest, aby dystrybuowane beczki mogły być używane do leżakowania wina premium lub bourbonu w specjalnych warunkach. Firma zainteresowana jest zawarciem umowy outsourcingowej, aby mogła używać beczek dla własnych celów zw. z leżakowaniem.</t>
  </si>
  <si>
    <t>A French artisanal distillery specialised in maturation techniques for spirits and wines is looking for oak barrel suppliers able to provide barrel which have been used for maturation of premium wines or Bourbon spirit under specific conditions. The company is interested by an outsourcing supplying agreement to use the barrel for its own maturation needs.</t>
  </si>
  <si>
    <t>Holenderski start up specjalizujący się w projektowaniu towaru konsumpcyjnego opracował podgrzewane rękawice posiadające właściwości termoregulacji. Rękawice mogą być produkowane z różnego rodzaju tkanin, np. tkaniny trwałe, wełna z recyklingu, elastomer nylonowy, włóknina lub sztuczna skóra. MŚP poszukuje partnerów w ramach umowy produkcyjnej.</t>
  </si>
  <si>
    <t>Belgijska firma jako przedstawicielstwo handlowe pomaga nowatorskim przedsiębiorstwom wchodzić na rynek belgijski. Reprezentuje marki zaangażowane w branżę rowerową i rozwiązania energii ekologicznej. Firma posiada rozległą wiedzę i znajomość kanałów dystrybucyjnych, dlatego może pomóc przedsiębiorstwom zagranicznym wejść na rynek belgijski. Jej zakres działania obejmuje głównie następujące branże: rowerowa, przemysł związany z mobilnością, rozwiązania przyjazne środowisku.</t>
  </si>
  <si>
    <t>A Dutch SME with mechanical and mechatronic engineering expertise, specialized in the development and realisation of high tech systems and instruments is looking for a manufacturer for the production of prototypes interested in a manufacturing agreement. A short lead time of maximum 3 weeks is crucial for future cooperation.</t>
  </si>
  <si>
    <t>Niemiecki przedstawiciel handlowy z okolic Frankfurtu specjalizujący się w przemyśle kablowym od ponad 25 lat poszukuje producentów kabli miedzianych w krajach europejskich. Oferuje on również doradztwo i wsparcie w negocjacjach z niemieckimi użytkownikami wyrobów przemysłowych i z hurtownikami. Uwzględniając wcześniejsze doświadczenie we współpracy z producentami z Hiszpanii są oni szczególnie zachęcani do zawarcia umowy przedstawicielstwa handlowego.</t>
  </si>
  <si>
    <t>Holenderskie MŚP projektuje, produkuje i sprzedaje ręcznie robione skórzane torebki damskie, paski i akcesoria z najwyższej jakości produktów. Wraz ze wzrostem zapotrzebowania na nową linię produktów, tzw. sandały Rzymianki, firma poszukuje producentów wspomnianego obuwia zainteresowanych współpracą w ramach umowy produkcyjnej.</t>
  </si>
  <si>
    <t>The Dutch SME designs, produces and sells handmade leather women’s bags, belts and accessories. All products are individually handmade from high-quality materials. Due to an increase in demand for a new product line - so called ancient Greek women’ s, sandals - the company is now searching for producers of these footwear products within the frame of a manufacturing agreement.</t>
  </si>
  <si>
    <t>Przedsiębiorstwo z Cypru zajmujące się drewnem poszukuje firm europejskich lub pozaeuropejskich produkujących płyty OSB, płyty melaminowe MFC, płyty wiórowe fornirowane oraz sklejkę. Firma chciałaby występować jako agent wyłączny w ramach umowy przedstawicielstwa handlowego, aby móc przedstawiać te produkty na cypryjskim rynku.</t>
  </si>
  <si>
    <t>Szwedzki projektant wnętrz chciałby zawrzeć umowę produkcyjną z producentami niestandardowych złączy oferujących śruby metalowe, które mogą być używane zarówno do łączenia elementów projektu, jak również w celach ozdobnych.</t>
  </si>
  <si>
    <t>A Swedish interior designer is looking to enter into a manufacturing agreement with a custom fastener producer that offers delicate looking screws in metal that will be used both for holding parts of the design together but also as decorative items.</t>
  </si>
  <si>
    <t>Rosyjska firma budowlano- handlowa posiadająca 10-letnie doświadczenia w sprzedaży materiałów budowlanych poszukuje dostawców płyt chodnikowych w ramach umowy o świadczenie usług dystrybucyjnych.</t>
  </si>
  <si>
    <t>Russian trade and construction company with 10 years of experience in construction materials' sales is looking for suppliers of paving-tile under the distribution services agreement.</t>
  </si>
  <si>
    <t>Belgijski producent i dystrybutor pościeli specjalizujący się w zaopatrzeniu medycznym poszukuje nowych i innowacyjnych produktów mających na celu poprawę jakości snu. W ramach współpracy przejąłby rolę dystrybutora do klientów sektora medycznego i opieki zdrowotnej.</t>
  </si>
  <si>
    <t>Włoski ośrodek turystyczny, położony w jednym z najlepszych regionów turystycznych na Sycylii (20 km od Taorminy), szuka zagranicznych touroperatorów w celu zawarcia umów agencyjnych. Firma oferuje wysokiej jakości zakwaterowanie w sercu Parku Rzeki Alcantara, w pobliżu Etny (Światowe Dziedzictwo UNESCO).Ośrodek oferuje odwiedzającym możliwość spędzenia niezwykłych wakacji w bajkowym otoczeniu, w otoczeniu sadów i drzew oliwnych.</t>
  </si>
  <si>
    <t>An Italian tourist resort, located in one of the best tourist areas of Sicily (20 km from Taormina) is looking for foreign tour operators in order to establish commercial agency agreements. The company offers high quality accommodation in the heart of Alcantara River Park, near Mount Etna (World Heritage Site).The resort offers visitors the opportunity to enjoy an extraordinary holiday in a fairytale setting, surrounded by orchards and olive trees.</t>
  </si>
  <si>
    <t>Firma z Bośni i Hercegowiny oferuje usługi wirtualnego biura w ramach umowy o świadczenie usług. Wirtualne biuro jest odpowiednie dla klientów, którzy chcą rozszerzyć swój rynek na terytorium Bośni i Hercegowiny.Firma powstała w 2014 roku i do tej pory ma około 60 klientów, w tym międzynarodowych. .</t>
  </si>
  <si>
    <t>The company from Bosnia and Herzegovina is offering virtual office services under services agreement. The virtual office is suitable for clients who want to expand their market on the territory of Bosnia and Herzegovina. The company was established in 2014, and so far have near 60 clients including international clients.</t>
  </si>
  <si>
    <t>Belgijski wydawca czasopisma B2B na temat zrównoważonego biznesu poszukuje partnerów do utworzenia europejskiej sieci medialnej. Firma jest zainteresowana znalezieniem partnerów, którzy koncentrują się na tematach związanych z gospodarką obiegową, społeczną odpowiedzialnością biznesu (CSR), celami zrównoważonego rozwoju (SDG), środowiskiem, zrównoważoną energią, mobilnością, prawodawstwem, zmianą klimatu, polityką itp.</t>
  </si>
  <si>
    <t>Belgian publisher of a B2B magazine on sustainable business is looking for partners to set up a European media network. The company is interested in finding partners that focus on topics related to circular economy, corporate social responsibility (CSR), sustainable development goals (SDG’s), environment, sustainable energy, mobility, legislation, climate change, policy etc.</t>
  </si>
  <si>
    <t>The Romanian SME manufactures multi-adjustable ergonomic baby carriers, woven wraps and slings, made of organic fabrics. The original design and increased adjustability of the products reflect the company’s preoccupation for the safety and comfort of baby and carrier, without overlooking the need to promote products looking stylish at the same time. The company is looking for resellers under a commercial agency agreement, in order to expand their presence across international marketplaces.</t>
  </si>
  <si>
    <t>The Singapore company specialised in high tech precision machining, CNC (Computer Numerical Control) manufacturing services wants to expand their manufacturing services to Europe. The company has rich experience in engineering and manufacturing, and has solid reputation working with various MNCs from semiconductor, optical imaging to aerospace and aviation in both military and commercial field in Asia. The company is looking for partners under manufacturing agreement.</t>
  </si>
  <si>
    <t>A UK based company has designed and developed a unique PVC medical device and headband used to apply pressure to scalp wounds. It is an innovative compression concept based on evacuation of air from a small device allowing the medical expert to take medical history and complete an assessment without the need for an extra pair of hands. They are looking for agents and distributors through commercial agency agreements and /or distribution services agreements.</t>
  </si>
  <si>
    <t>A leading UK company has designed a range of storage devices for heated hair appliances targeting a vast range of establishments that may think about installing or using this range of products, such as hairdressing salons, gym / leisure centres and holiday accommodation. The company is looking for experienced distributors to expand their market globally, through a distribution services agreement.</t>
  </si>
  <si>
    <t>UK health and safety training company is offering to design and deliver bespoke health and safety courses in extreme environments under a services agreement with either public or private sector companies directly who require their teams to have such training or organisations representing these organisations who arrange training in extreme environments.</t>
  </si>
  <si>
    <t>A Swedish software company within invoicing and automation for web approval is looking for partners/resellers in Europe specialized in IT/Software solutions. The company seeks a commercial agency agreement with technical assistance, in order to meet the local market needs and its digitizing process.</t>
  </si>
  <si>
    <t>Ukraiński producent drewnianych drzwi żaluzjowych, drzwi panelowych, drewnianych frontów meblowych poszukuje dystrybutorów w ramach umowy o świadczenie usług dystrybucyjnych. Firma ma dwie główne marki: naturalne meble z drewna fasadowego (surowe) i druga - kolorowe.Obecnie na Ukrainie nie ma innych producentów takich produktów jak "drzwi z zasłoną". Wprowadzenie produktu na rynek jest spowodowane wysokim popytem na produkty wykonane z naturalnego drewna.</t>
  </si>
  <si>
    <t>Ukrainian producer of wooden louvered doors, panel doors, wooden furniture fronts is looking for distributors under a distribution services agreement. It has two sub-brands: natural wooden furniture facades (raw) and the second one - colored (white). Today, there is no other manufacturer on the territory of Ukraine for such products as "louvered doors". The release of the product is provided by high demand for products made from natural wood.</t>
  </si>
  <si>
    <t>An Indian plastic and metal part manufacturing company engaged in providing end to end solution right from designing to prototyping, sample preparation and final production for plastic moulded parts, metal parts and combination of both is offering their services as manufacturer to partners in European countries for manufacturing with assemblies and post moulding operations.</t>
  </si>
  <si>
    <t>Włoska firma może dostarczyć know-how i awangardowe technologie w dziedzinie przetwarzania żywności (np. mleko, olej, pomidory, piwo, śmietanki). Firma poszukuje umów produkcyjnych na całym świecie z firmami zainteresowanymi założeniem nowego zakładu lub jednej linii produkcyjnej.</t>
  </si>
  <si>
    <t>The Romanian manufacturer is specialized in converting large adhesive tape log-rolls, customized die-cuts by mechanical and laser cutting processes, lamination processes with different plastics, foams and adhesive tapes is looking for partners to distribute these products. As an authorized converter for the products of an international company, the company manages to stimulate product and process innovation through technology, continuously developing new products.</t>
  </si>
  <si>
    <t>An Italian company with over 50 years of experience in flexible packaging, specialized in up to 8-color flexographic printing, laminating and slitting of plastic films and paper, seeks agents and distributors.The company offers a wide range of simple or laminated films for endless applications in food packaging and other fields, as well as thermal bags for fresh or frozen products and industrial heat-insulating covers, with wide customization versatility.</t>
  </si>
  <si>
    <t>Francuska firma, posiadająca długoletnie doświadczenie w opracowywaniu i produkcji wysokiej jakości środków do pielęgnacji ran, poszukuje zagranicznych dystrybutorów lub sprzedawców posiadających doświadczenie w dystrybucji podobnych produktów.Produkty wykorzystują innowacyjne technologie medyczne i są ukierunkowane na wyniki kliniczne, efektywność kosztową, wygodę i dobre samopoczucie ludzi. Głównym zamierzonym celem produktu jest zapobieganie odleżynom i leczenie w placówkach opiekuńczych oraz w domu.</t>
  </si>
  <si>
    <t>A French company, with long-lasting experience in the development and manufacturing of quality wound care supports, seeks foreign distributors or sales agents with experience in the distribution of similar products.The products incorporate last generation and innovative medical technologies and are oriented towards clinical outcomes, cost efficiency, people's comfort and well-being. The primary intended product purpose is pressure ulcer prevention and treatment in care facilities and at home.</t>
  </si>
  <si>
    <t>A Slovenian company with 28 years of experience and specialized in production of springs and spring elements is offering subcontracting and distribution agreements to foreign companies active in the field of machine building, warming and heating technology, electro and automotive industry and interested to work with a qualified partner. Production of springs and their parts. Tensional springs. Stretching springs. Torsion springs. Springs made from steel coil.</t>
  </si>
  <si>
    <t>Chorwacka firma specjalizująca się w produkcji ekologicznych środków czyszczących i detergentów na bazie naturalnych składników poszukuje dystrybutorów swoich produktów. Wszystkie produkty są biodegradowalne, nierakotwórcze i nietoksyczne dla wody i innych zasobów naturalnych.</t>
  </si>
  <si>
    <t>Wysoka wytrzymałość i niska waga tych konstrukcji sprawia, że są one stosowane na morzach. Firma realizuje kilka projektów z Horyzontu 2020, m.in. dotyczący tratw modułowych do hodowli omułków. Tratwy zainspirowane są tradycyjnymi galicyjskimi farmami, ale zastosowano w nich zaawansowany kompozyt, dzięki czemu mogą być używane w wodach otwartych, są bardziej wytrzymałe i nie naruszają równowagi ekologicznej. Przedsiębiorstwo poszukuje klientów zainteresowanych współpracą na podstawie umowy pośrednictwa handlowego i świadczenia usług.</t>
  </si>
  <si>
    <t>The high durability and low weight of these structures makes them very adequate for marine and maritime applications. The company is developing several H2020 projects, among others, one developing modular rafts for mussel farming. The rafts are inspired in the Galician traditional farms, but using an advanced composite, so it can be used in opened waters and is much more durable and sustainable. The company is seeking clients interested, under a commercial and service agreement.</t>
  </si>
  <si>
    <t>An Israeli company specializes in importing original and replacement body parts for cars, trucks and buses of all types, with following distributing the parts around Israel. The company is looking for exporters/dealers of the according body parts. The expected partners are supposed to supply the offered body parts; preferred are the partners who can issue the euro-1 certificate. The company is looking for distribution services agreement.</t>
  </si>
  <si>
    <t>Brytyjski przedsiębiorca specjalizujący się od 200 lat w wytwarzaniu parasoli i współpracujący do tej pory z najlepszymi projektantami poszukuje partnera produkcyjnego, którego zadaniem byłoby nadrukowywanie za pomocą sublimacji barwników tekstylnych na rolach tkanin oraz laserowe wycinanie paneli parasoli.</t>
  </si>
  <si>
    <t>UK London based specialist umbrella maker with over 200 years of experience and working with high end designers seeks manufacturing agreement to print using textile dye sublimation on fabric roles and laser cutting of umbrella panels.</t>
  </si>
  <si>
    <t>Brytyjska ekologiczna piekarnia wykorzystująca wyłącznie naturalne, bezglutenowe składniki, opracowuje nowy gatunek/recepturę ciasta do wypieków. Piekarnia jest uznanym dostawcą dla gastronomii, hotelarstwa i handlu detalicznego. Firma planuje pozyskać drożdże lub produkty podobne od małego lub średniego producenta, opierającego swoją produkcję na surowcach ekologicznych i bezglutenowych. Poszukiwane drożdże powinny być suszone rozpyłowo, aby spełniać wymagania nowo planowanego procesu.</t>
  </si>
  <si>
    <t>The British organic gluten-free bakery using natural ingredients only, is developing a new range of dough. It is looking to source yeast or similar product from a small to medium sized producer with gluten-free and organic facilities to conclude a manufacturing agreement. The yeast should be spray dried to meet the requirements of a new process they are developing. The bakery is an established supplier of specialist products to catering, hospitality and retailers.</t>
  </si>
  <si>
    <t>Duńska firma specjalizująca się w projektowaniu i sprzedaży kubków porcelanowych poszukuje partnerów dostawców takich kubków. Współpraca miałaby opierać się o umowę produkcyjną.</t>
  </si>
  <si>
    <t>A design company from Denmark selling porcelain mugs is searching in several countries for suppliers of porcelain mugs - see photos for product examples.The Danish company is interested in a manufacturing agreement.</t>
  </si>
  <si>
    <t>Mała fińska firma projektowa oferuje dekoracje wnętrz oraz produkty podarunkowe. Firma chciałaby zawrzeć umowę produkcyjną z producentem wyrobów tekstylnych do domów, który ma dostęp do druku cyfrowego możliwego na tkaninach naturalnych - preferowane ekologiczne i zlokalizowane na terenie UE.</t>
  </si>
  <si>
    <t>Duńska firma projektowa poszukuje dostawców specjalnego rodzaju kamienia o nazwie Onyx Veluto. Od dostawców oczekuje się obsługi różnych wielkości zamówień, zorganizowania transportu oraz logistyki do Danii. Wymagania: język angielski, szybki czas odpowiedzi na e-maile. Mile widziani będą dostawcy ze wszystkich krajów.</t>
  </si>
  <si>
    <t>A Danish designer company is searching for suppliers of a special kind of stone called Onyx Veluto. The requested product is a plate - see picture.The suppliers must be able to handle varying order sizes, arrange for logistics and transport to Denmark, speak English and have short response time in relation to answering e.g. e-mails. Suppliers from all countries are welcome.</t>
  </si>
  <si>
    <t>Portugalska firma szeroko działająca na portugalskim rynku tkanin wyróżnia się wyjątkowymi umiejętnościami i doświadczeniem w zakresie projektowania oraz produkcji tkanin. Firma poszukuje firm, które chcą rozwijać nowe kolekcje wykorzystując do maksimum zasoby produkcyjne i możliwości portugalskich firm. Współpraca miałaby opierać się o umowę agencyjną.</t>
  </si>
  <si>
    <t>This Portuguese agency is very well introduced to the Portuguese textile manufacturing market with outstanding skills and excellent reputation for textile design and manufacturing skills and is now looking for companies that want to develop new collections utilizing the production resources and capabilities of the Portuguese companies to the maximum potential under a commercial agency agreement.</t>
  </si>
  <si>
    <t>Francuska firma specjalizująca się w produkcji składników bazujących na mięsie lub produktach ubocznych ślimaków przeznaczanych do produkcji suplementów diety oraz zdrowej żywności poszukuje partnera z Unii Europejskiej mającego możliwości przeprowadzania procesu ekstrakcji. Współpraca opierać miałaby się o umowę świadczenia usług.</t>
  </si>
  <si>
    <t>A French company specialized in manufacturing ingredients for food supplements and healthy food, from meat and co-products of the snails, is looking for a partner able to do the extraction process as part of a service agreement. It is looking for a partner in the European Union.</t>
  </si>
  <si>
    <t>Hiszpańska firma specjalizująca się w produkcji i sprzedaży określonej odmiany świeżych pomidorów poszukuje dystrybutorów w Wielkiej Brytanii oraz innych europejskich krajach. Pomidory te używane są specjalnie do pozyskiwania soków oraz miąższu np. do rozsmarowywania na pieczywie. Są one bardzo odporne i mogą być przechowywane dłużej niż 2 miesiące. Firma poszukuje dystrybutorów dla klientów będących smakoszami, w szczególności w sektorze HORECA oraz wykwintnych sklepach oraz targach rolniczych.</t>
  </si>
  <si>
    <t>Spanish company which produces and sells a specific variety of fresh gourmet tomato (hanging tomatoes) is lookingfor distributors in the United Kingdom and other European countries. These tomatoes are used specifically to extracttheir juice and pulp to spread on bread. They are very resistant and can last fresh for more than 2 months.They are looking for distributors for gourmet customers, mainly in the HORECA channel and specialized gourmet fruitshops and farmers markets.</t>
  </si>
  <si>
    <t>This Bulgarian company is on the market of toys since 1999. In 2008 it starts own manufacture of various types of soft toys and souvenirs. They are produced in strict conformity with the European EN 71 standard for safety of toys. The company offers its products to potential partners under distribution services agreement. The other desired cooperation is manufacturing agreement with companies which need branded souvenirs and toys for their promotional campaigns.</t>
  </si>
  <si>
    <t>Georgian based company of infant and toddler handmade organic toys is ready to start cooperation with Europe based boutiques for similar (handmade, organic, musical toys). Company is ready to provide our Branded toys with the agreed quantity (upon request).Toys produced by the company contain anti-allergic materials. The main countries of interests are: Germany, France, Poland and Denmark.</t>
  </si>
  <si>
    <t>Rosyjska firma z regionu Sverdlovskiego specjalizuje się w dostawach żelaznych i nieżelaznych metali, rur oraz elementów złącznych bezpośrednio z zakładów produkcyjnych zlokalizowanych w Rosji. Firma poszukuje partnerów do współpracy opierającej się o świadczenie usług dystrybucyjnych.</t>
  </si>
  <si>
    <t>The Russian company from Sverdlovsk region specializes in the supply of ferrous and non-ferrous metals, pipes, and fasteners directly from manufacturing plants located in Russia and is looking for partners abroad, to establish cooperation under distribution services agreements.</t>
  </si>
  <si>
    <t>UK based designer and manufacturer of a range of quality gift packs, delivery boxes and bottle carriers for the craft beer, cider and food markets is looking for opportunities overseas to develop sales in these expanding markets. The company seeks to expand its activity worldwide via distribution or agency agreements with partners that have a network of existing contacts in the food and drink sector.</t>
  </si>
  <si>
    <t>A Swedish company specialized in products for analysis of ions are now looking for distribution service agreements with distributors and manufacturers of instruments for high performance liquid chromatography (HPLC) and ion chromatography (IC) that want to improve and broadening their offer to customers in the field of ion chromatography by adding the company´s chemical membrane suppressor and automatic suppressor regenerator to their product portfolio.</t>
  </si>
  <si>
    <t>Bulgarian comprehensive telecommunication solution company is looking for a cooperation partner to expand their business globally. The company offers individual products in accordance with the client's needs. It is already present on 7 different markets and wishes to conclude a distribution agreement or manufacturing agreements with a partner who can help with identifying market needs and trends in telecommunication equipment.</t>
  </si>
  <si>
    <t>The Ukrainian company established in 2013 has launched a new type of snack food - flax seed chips with an ambitious goal in mind - a revolution in the snack market. The company is looking for distribution service agreement and offering their products to distributors working for different types of retailers or for foreign food distributors active in the healthy food sector.</t>
  </si>
  <si>
    <t>An Israeli company specializes in development and manufacturing semi-selective / affordable luxury products in the medium price range for color cosmetics / skincare / fragrances. Advantages include great experience enabling high professional approach in using both innovative technologies and professional R&amp;D work. The targeted partners are professional distributors, especially those experienced in semi-selective, indie brands. The company is looking for distribution services agreement.</t>
  </si>
  <si>
    <t>The French company is a manufacturer of silicon wafers, silicon crystals and other optical products for laboratories, research centers, industrial R&amp;D centers and luxurious markets.It is looking for a distributor for its products in Europe.</t>
  </si>
  <si>
    <t>Węgierska firma z ponad 20-letnim doświadczeniem w zakresie kosmetyków z unikatowymi składnikami (takimi jak ośle mleko, szafir oraz śluz ze ślimaka) szuka zaufanych dystrybutorów z aktualną siecią kupców (sklepów, sklepów on-line, powiązaniami z kosmetyczkami itp.) do wprowadzenia ich kosmetyków do Europy. Firma zainteresowana jest nawiązaniem kontaktów z agentami komercyjnymi do odsprzedaży swoich produktów.</t>
  </si>
  <si>
    <t>The Hungarian company with over 20 years of experience in the field of cosmetics with unique natural ingredients (such as donkey milk, sapphire, and snail gel) is looking for reliable distributor partners with regular buyer-network (with shop, online shop, connection to cosmeticians, etc.) to market their cosmetics in Europe.They are also interested in getting the connection with commercial agents to resell their products.</t>
  </si>
  <si>
    <t>An Italian SME produces innovative certified protective knitted fabrics, technical textiles and textile accessories; they combine flame resistant, hi-visibility, antistatic, arc flash protection and antibacterial properties for professional, technical and sports applications.The SME has a full control over the manufacturing process.According to client's need, the company can offer its products and R&amp;D capabilities under manufacturing, commercial agency or distribution services agreements.</t>
  </si>
  <si>
    <t>Established by an internal medicine doctor, the Korean medical device company is looking for a European distributor for its single-use injection needle for endoscopy. The needle is used to inject a hardening agent or a vasoconstrictor into a selected area using an endoscope to control current or potential bleeding wound of the digestive system. It is also used to inject saline solution for endoscopic mucosal removal and removal of small polyps (humps) to control hemorrhage of vein.</t>
  </si>
  <si>
    <t>A Korean company providing energy storage system(ESS) solution based on a cylindrical lithium ion battery is looking for a European partner to handle the sale, distribution or service of the products.The products are already on the market, and applicable to any field in need of battery such as ESS, communication battery, electric boat and electric power vehicle. They are well-known for their light-weight, high efficiency and long-lasting battery life, as well as for low maintenance costs etc.</t>
  </si>
  <si>
    <t>A Romanian company specialized in producing traditional “ghiudem” (Tatar dried sausage), pastrami, sausages and other meat products using only natural ingredients and a unique combination of herbs and spices is looking for distribution and commercial agency agreements.</t>
  </si>
  <si>
    <t>A Tunisian SME, specialized in manufacturing of plastic parts by injection moulding, is looking for manufacturing and subcontracting agreements. The company can produce plastic parts from many different plastic materials, and provides an integral service through all the process, from the initial idea to the final product.It offers its production capacities for manufacturing of plastic products, e.g.:articles for industry, pharmaceutical products, aeronautic, automotive, etc.</t>
  </si>
  <si>
    <t>Brytyjski lider w branży Spa i basenowej ma ponad dwadzieścia lat doświadczenia w branży.Z ponad setką partnerów z całej Wielkiej Brytanii i Europy, firma zamierza rozszerzyć działalność na rynki UE i poszukuje wyłącznych partnerów dystrybucyjnych, zarówno specjalistów od uzdrowisk, budowniczych basenów, architektów krajobrazu itp. Idealni dystrybutorzy powinni mieć salon wystawowy, aby pokazać ich produkty.</t>
  </si>
  <si>
    <t>UK leader in spa and swimming spa has over two decades of combined experience in the sector.With over a hundred partners across UK and Europe, the company is looking to expand further in the EU market and is looking for exclusive distribution partners, either spa specialists, swimming pool builders, landscape architects etc. Ideal distributors should have a showroom to display some of the range they offer.</t>
  </si>
  <si>
    <t>This experienced UK supplier of infrared heating systems, with touch screen technology, has developed a range of award-winning heating products for the modern home.The heaters combine high efficiency rates with low energy consumption compared to traditional technology, and are currently utilised in domestic and commercial markets both in the UK and overseas.The company is now looking to expand into new territories and is looking for experienced overseas trade distributors worldwide.</t>
  </si>
  <si>
    <t>The UK company that manufactures a comprehensive range of bird/animal viewing boxes has grown rapidly in the UK due to the increased awareness of the importance of maintaining the ecosystem of nature and the influence of live television programmes which enable people to see living-nature from their armchairs. The company is seeking distributors under a distribution services agreement.</t>
  </si>
  <si>
    <t>Spanish industrial engineer based in Barcelona is looking for innovative solutions that offers a measurable advantage in terms of energy efficiency. The solutions can be applicable for energy producers, energy distributors or industrial energy consumers. He is looking for commercial agency agreement with partners offering energy efficiency products.</t>
  </si>
  <si>
    <t>Węgierskie przedsiębiorstwo włókiennicze poszukuje partnerów podwykonawczych do barwienia przędzy czesanej i dzianin. Firma chciałaby rozpocząć współpracę z partnerami z Austrii, Bośni i Hercegowiny, Chorwacji, Niemiec, Polski, Serbii, Słowacji, Słowenii lub Ukrainy.</t>
  </si>
  <si>
    <t>German small enterprise specialising in technical and commercial translations is looking for services agreements with companies from different fields of expertise. With a combination of in-house translators and external freelance partners, the company supports a very wide range of language combinations. Own additional translation management systems increase the quality of the translation services.</t>
  </si>
  <si>
    <t>Niemiecka firma stworzyła cyfrowy rynek łączący dostawców i nabywców o różnym profilu i wielkości na jednej intuicyjnej platformie przeznaczonej dla surowców. Zmniejsza to koszty i czas transakcji dla obu stron i uwalnia przemysł chemiczny od nieefektywnych i analogowych procesów zamówień. Platforma jest całkowicie niezależna od producentów chemikaliów i handlowców. Poszukiwani są zarówno nabywcy, jak i sprzedawcy zainteresowani możliwościami, jakie oferuje ta platforma. Współpraca będzie możliwa w ramach umowy o świadczenie usług.</t>
  </si>
  <si>
    <t>A German company set up a digital marketplace combining suppliers and purchasers of different branches and sizes on one intuitive platform for raw materials. This reduces the transaction cost and time for both parties and rids the chemical industry of inefficient and analog procurement processes. The platform is completely independent from chemicals producers and traders. Purchasing and selling companies interested in the opportunities of this platform are sought for service agreements.</t>
  </si>
  <si>
    <t>An Albanian company specialized in producing herbs and a fresh spice is looking for companies engaged in the distribution of herbs and spices. The company gathers and exports basil, chervil, chives, coriander, cresses etc.The company is looking to establish a distribution agreement.</t>
  </si>
  <si>
    <t>Argentyńska firma wysokich technologii pracująca na innowacyjnej platformie ad tech - reklamy techniki, oferuje reklamodawcom, markom handlowym oraz agencjom automatyczne rozwiązanie do tworzenia dynamicznej kreatywnej reklamy na pokazach wideo i do reklam społecznościowych. Firma oferuje współpracę na podstawie umowy licencyjnej i joint venture. Proponowane rozwiązanie jest świetne przy kreowaniu marki i reklamach, ponieważ pozwala na zautomatyzowanie reklam bezpośrednio w sieci generując wartość dodaną do sposobu komunikowania się z klientami.</t>
  </si>
  <si>
    <t>An Argentinian technology company working on an innovative ad tech platform offers advertisers, brands and agencies an automated solution to produce beautiful dynamic creatives for display, video and social advertising, looks for license agreement and joint venture.The proposed solution is great for branding and performance since it allows brands to automate their online advertising adding value to the way they communicate with their customers.</t>
  </si>
  <si>
    <t>Bułgarska firma produkująca certyfikowane, organiczne kosmetyki poszukuje dystrybutorów, którzy mogliby sprzedawać te produkty pod swoją firmową marką. Firma jest także zainteresowana umową produkcyjna, bądź podwykonawstwa z firmami zagranicznymi chcącymi nawiązać współpracę z partnerami z innych krajów.</t>
  </si>
  <si>
    <t>Bułgarska firma krawiecka, producent bielizny damskiej i bielizny męskiej oferuje swoje towary dla hurtowników, sklepów specjalistycznych i sklepów internetowych. Pożądane partnerstwo to długoterminowaumowa o świadczenie usług dystrybucyjnych</t>
  </si>
  <si>
    <t>Bulgarian sewing company, producer of women’s lingerie and men’s underwear offers its merchandise to wholesalers, specialized and online shops. The desired partnership is long-termdistribution services agreement</t>
  </si>
  <si>
    <t>Bulgarian sewing company, producer of women’s lingerie and men’s underwear offers its merchandise to wholesalers, specialized and online shops. The desired partnership is long-term distribution services agreement.</t>
  </si>
  <si>
    <t>A Chinese company is engaged in R&amp;D, sales of school bag and luggage, which owns several well-known brands. The main products of this company are children's bags, trolley case, leisure bags and other luggage products, which have been exported to hundreds of countries. In order to promote the sales to the EU countries, this company is looking for distributors in the EU and is offering a distribution services agreement.</t>
  </si>
  <si>
    <t>A Germany based family-run software developer and solution provider for manufacturing companies is looking for international sales partner. The core competencies include solutions for the production planning (manufacturing execution system), order processing (enterprise resource planning) and data collection. The SME is looking for sales and service partner under the condition of a licence or service agreement.</t>
  </si>
  <si>
    <t>Niemiecka firma edukacyjna oferuje stworzone przez siebie oprogramowanie do komunikacji w czasie rzeczywistym. Produkt nadaje się do prowadzenia dużych spotkań biznesowych i wirtualnych szkoleń. Kompletne rozwiązanie audiowizualne działa na komputerach osobistych, a także może zostać dostosowane do potrzeb klienta. Firma poszukuje instytucji edukacyjnych, uczelni, instytucje publiczne oraz firmy zainteresowane tego typu usługami oraz oferujące usługi dystrybucji.</t>
  </si>
  <si>
    <t>A German education company offers their self-developed software for real-time communication. It is applicable for large-scale business meetings as well as virtual seminars. The audio visual complete solution is usable on commercial computers and customizable to client needs. The company is looking for education institutions, universities, public institutions and companies interested in long-term service or distribution agreements.</t>
  </si>
  <si>
    <t>Mała, innowacyjna firma z północnych Niemiec opracowuje, produkuje i sprzedaje produkty ekologiczne detergenty i środki czyszczące z buraków. Główny rynek jest rynkiem regionalnym, ale w ostatnimlat było kilka zapytań z innych regionów i krajów. Z tego powodu firma chce zwiększyć swój międzynarodowy biznes. Poszukuje dystrybutorów, partnerów licencyjnych lub bezpośrednie klientów na całym świecie. Możliwe są usługi dystrybucji lub umowy licencyjne.</t>
  </si>
  <si>
    <t>A small, innovative company from the North of Germany develops, produces and sells ecologicaldetergents and cleaning agents from beetroot. The prior market is the regional one, but in the lastyears there were several requests from other regions and countries. Motivated by this demand thecompany wants to increase its international business. It looks for distributors, licence partners ordirect key accounts worldwide. Distribution service, service or licence agreements are possible.</t>
  </si>
  <si>
    <t>Niemiecki start-up z Badenii-Wirtembergii opracował system monitorujący do identyfikacji przyczyn rosnącej śmiertelności pszczół. System jest oparty na technicznym ulu wyposażonym w wagę, solarny dach dla niezależnego źródła zasilania i ramę z czujnikami, które zbierają dane o 32 różnych gazach wliczając gazy toksyczne, wilgotność wewnątrz ula, temperaturę wewnętrzną i zewnętrzną oraz dźwięk. Zainstalowany jest również GPS dla ochrony przed kradzieżą. Firma poszukuje partnerów do umów dystrybucji.</t>
  </si>
  <si>
    <t>A German company offers all types of industrial design services from first sketches to complex design solution. The company is looking for companies interested in innovative design solutions for their products. The cooperation will be based on a service agreement.</t>
  </si>
  <si>
    <t>Niemiecka firma stworzyła cyfrowy rynek łączący dostawców i nabywców różnych sektorów na jednej intuicyjnej platformie dla handlu surowcami. Zmniejsza to koszt transakcji iczas i pośredników. Platforma jest całkowicie niezależna od producentów chemikaliów i handlowców. Poszukiwane są firmy zainteresowane udziałem w platformie.</t>
  </si>
  <si>
    <t>A German company set up a digital marketplace combining suppliers and purchasers of differentbranches and sizes on one intuitive platform for raw materials. This reduces the transaction cost andtime for both parties and rids the chemical industry of inefficient and analog procurement processes.The platform is completely independent from chemicals producers and traders. Purchasing andselling companies interested in the opportunities of this platform are sought for service agreements.</t>
  </si>
  <si>
    <t>Hiszpański start-up opracował opatentowane rozwiązanie, które przywraca telefon uszkodzony przez wodę. Todziała poprzez włożenie uszkodzonego telefonu do torby z chemicznym preparatem, który usuwa korozjęi wilgoć w bardzo szybki sposób (7 minut). Firma poszukuje dystrybutorów na całym świecie.</t>
  </si>
  <si>
    <t>A Spanish start-up has developed a patented solution that revives any phone damaged by water. Itworks by inserting the damaged phone in a bag with a chemical formulation that removes corrosionand moisture in a very fast way (7 minutes). The company is looking for worldwide distributors.</t>
  </si>
  <si>
    <t>A Spanish family-run company located 60 km away from Barcelona, which designs polyvalent spaces and produces ergonomic sitting furniture and modern work areas for schools, is looking for distribution services and manufacturing agreements. The company has more than 20 years’ experience in creating solutions for modern educational needs. Since 2016, it is Hewlett Packard’s official school projects provider for Spain and Latin America. The company is already exporting to 17 countries.</t>
  </si>
  <si>
    <t>Hiszpańska firma odzieżowa oferuje próbne egzemplarze modnych ubrań uszytych według najbardziej aktualnych trendów w modzie i na wybiegach. Firma szyje obecnie dla kilku najważniejszych hiszpańskich marek modowych. Firma jest zainteresowana szyciem ubrań dla europejskich marek modowych oraz zawarciem umowy produkcyjnej.</t>
  </si>
  <si>
    <t>A Spanish company specialized in the manufacturing of garments, offers tailor-made samples of a wide range of fashionable garments, following the latest fashion trends and catwalks. Nowadays, the company is working for some of the most important fashion Spanish brands. The company is interested in becoming garment supplier for other European fashion brands and would like to establish a manufacturing agreement.</t>
  </si>
  <si>
    <t>A Spanish company distributor of integral cane sugar and virgin cane sugar honey from Colombia is looking for distribution services agreement in the food industry in European markets. The company is also interested in manufacturing agreements with producers of processed food interested in using this natural sweetener in all EU countries.</t>
  </si>
  <si>
    <t>Hiszpańska firma z Barcelony oferuje najnowocześniejsze wyposażenie do mechanicznej obróbki ścieków, wód komunalnych i przemysłowych. Wyposażenie jest odpowiednie dla wszelkiego rodzaju oczyszczalni ścieków oraz obiektów stacji uzdatniania wody. Firma poszukuje partnerów do umów agencji handlowej i usług dystrybucyjnych.</t>
  </si>
  <si>
    <t>A Finnish company has specialized in design and manufacturing of heavy-duty industrial lightings for nearly 30 years, at the moment focusing mainly on LED-lighting. The company is committed to continuous product development. The company is seeking distributors to sell their products to industrial and agricultural product lines in Poland and the Baltics. The distributor should have knowledge in the field of industry or agricultural construction.</t>
  </si>
  <si>
    <t>Francuski deweloper aplikacji ze specjalnością w aplikacji 3D (pulpit,mobilna,wirtualna, rzeczywistość rozszerzona) poszukuje możliwości zawarcia umowy pośrednictwa handlowego w Europie. Aplikacje 3D są wykorzystywane do:- pomocy uczestnikom w podejmowaniu procesów decyzyjnych- tworzeniu innowacyjnych oraz oddziaływających w trakcie szkolenia rozwiązań-tworzeniu rynkowych oraz przekazowych narzędzi sprzedaży</t>
  </si>
  <si>
    <t>A French application developer specialized in desktop, mobile, virtual and augmented reality 3D applications is looking for a commercial agency agreement in Europe. 3D applications are used to:- help stakeholders in their decision making processes- create innovative and impacting training solutions- create marketing, communication and sales tools</t>
  </si>
  <si>
    <t>Posiadając duże doświadczenie na rynku międzynarodowym od ponad 30 lat, francuska spółdzielnia dostarcza bydlęcy materiał genetyczny, taki jak nasienie i zarodki. Szukają nowej agencji reklamy iumowy o pośrednictwo i usługi dystrybucji z firmami lub organizacjami, które chcą otrzymać na całym świecie najlepsze bydło rasy Montbeliarde poprzez bydlęcy materiał genetyczny</t>
  </si>
  <si>
    <t>With a great experience on the international market for over 30 years, the French cooperativesupplies bovine genetic material, such as semen and embryos. They are looking for new commercialagency and distribution services agreements with companies or organisations which want to bringworldwide the best of the Montbeliarde bovine breed through bovine genetic material</t>
  </si>
  <si>
    <t>Francuska firma opracowała rozwiązanie w branży IT: nową platformę do zarządzania zadaniami i spotkaniami skierowaną do organizacji. Te narzędzie wspomagające zarządzanie wspólnym zespołem zadaniowym pozwala organizacjom na efektywniejsze wykorzystanie spotkań oraz sposobu pracy nad projektami. Firma poszukuje dystrybutorów , idealnymi kandydatami są podmioty wprowadzające nowe rozwiązania w branży IT lub pośrednicy handlowi działający w branży konsultingu biznesowego mogący skomercjalizować swoje rozwiązania dla swoich międzynarodowych klientów.</t>
  </si>
  <si>
    <t>The French start-up is developing digital solutions to manage clinical trials in the area of dermatology, aesthetic medicine and cosmetics. Already engaged in transnational cooperation, the company is looking for distribution services agreements in the e-Health sector.</t>
  </si>
  <si>
    <t>Francuska wytwórnia czekolady, zlokalizowana w regionie Szampanii, sławnego regionu winiarskiego we Francji wytwarza szeroki asortyment znakomitych czekoladowych wyrobów. Jest szczególnie znana z czekoladek zawierających likier, w szczególności w kształcie korka do szampana (patrz załączona fotografia).Firma poszukuje importerów i dystrybutorów na terenie EU oraz poza EU.</t>
  </si>
  <si>
    <t>This French chocolate factory, settled in Champagne, the famous vineyard region of France, manufactures a wide range of fine chocolates. It is very renowned for its liqueur chocolates and particularly for its chocolate assortment in the shape of champagne corks (see pictures in enclosure).The company is looking for importers and distributors in EU and non-EU countries.</t>
  </si>
  <si>
    <t>Chorwacki projektant mody specjalizujący się w produkcji dzianin z użyciemtradycyjnych technik (tkanie i dzianie, szydełkowanie i haft) oraz materiały naturalne (wełna,jedwab, bawełna i len) poszukuje usług pośrednictwa handlowego..</t>
  </si>
  <si>
    <t>A Croatian fashion designer specialized in the production of knitted pieces of clothes by usingtraditional techniques (weaving and knitting, crocheting and embroidery) and natural materials (wool,silk, cotton, and linen) is looking for trade intermediary services.</t>
  </si>
  <si>
    <t>An Irish supplier of animal health products and equipment to the agricultural industry is seeking wholesale partners and distributors to sell/distribute their extensive range of over 4,000 products which include leading brands in the equine sector. This is sought through establishing a distribution services agreement.</t>
  </si>
  <si>
    <t>Irlandzki wytwórca surowego soku z konopi, suplementu żywności zawierającego istotne minerały i witaminy, który bezpośrednio zasila układ krwionośny, tym samym wzbogacając organizm odżywczymi korzyściami, poszukuje dystrybutorów/sprzedawców swojego produktu poprzez usługę dystrybucji lub producentów żywności i napojów , zainteresowanych dodaniem w procesie produkcji jego aromatu poprzez umowę podwykonawstwa.</t>
  </si>
  <si>
    <t>The Israeli company has 100+ years of experience in the development, engineering, production and quality control of various types of custom made safes, vaults and other protective solutions. They all meet Israeli, American, and European safety standards and are available in a wide range of levels of protection and configurations. The company is looking for distributors, as well as partners to work under joint venture agreements.</t>
  </si>
  <si>
    <t>An Italian company producing elegant and formal clothing for children from 0 to 6 years old is looking for distributors and franchise opportunities in other european countries. Leader of an Italian high-end fashion brand for children from 0 to 6 years old, the compnay is looking for a partnership with distributors in the high-end sector and boutiques (traditional and on-line). The company is also interested in opening flagship stores under their name within a franchise agreement.</t>
  </si>
  <si>
    <t>An Italian company, located in Palermo, processing precious marble, natural stones, travertines and granite, is looking for partners in Poland, Northern Europe, USA, China, South Korea, Iceland and Japan to establish commercial agency, distribution and manufacturing agreements. The company processes and distributes natural stones in form of slabs and finished products. The company is also interested in subcontracting construction works for facilities of any kind.</t>
  </si>
  <si>
    <t>Italian company, located in Sicily and specialized in the production of high quality extra virgin olive oil, lemon olive oil, wine vinegar and sea salt is looking for agents and/or distributors for their products in many European countries (Belgium, Holland, Finland, Sweden, Poland), in Switzerland, Singapore and China. The extra virgin olive produced is of native regional varieties of the western Mediterranean coast and comes in different sizes and packages.</t>
  </si>
  <si>
    <t>Firma jest małą winiarnią zlokalizowaną w regionie Abruzzo we Włoszech. Przetwarza wyjątkowe, autochtoniczne odmiany winogron, takie jak Montepulciano, Trebbiano, Pecorino, Passerina. Firma poszukuje dystrybutorów oraz importerów do ekspansji na nowe rynki.</t>
  </si>
  <si>
    <t>Włoska firma zajmująca się przetwórstwem drewna oferuje tworzenie produktów na zlecenie klienta na podstawie jego rysunków, próbek, czy zdjęć. Oczekuje współpracy na podstawie:-umowy produkcyjnej z zagranicznym biurem architekta czy firmą budowlaną.-umowy dystrybucji ze sprzedawcami detalicznymi i hurtowymi.</t>
  </si>
  <si>
    <t>The Italian company is specialized in the processing of wood on client requests, on drawings or on samples/photo.Type of cooperation requested:-manufacturing agreements with foreign architecture and design studio, or companies operating in the construction sector-distribution services agreements with retailers or wholesalers</t>
  </si>
  <si>
    <t>Włoska firma z ponad 60-letnim doświadczeniem w produkcji akcesoriów do okien i drzwi, specjalizuje się w kuciu na gorąco uchwytów wykonanych z mosiądzu. Dzięki trwającym pracom badawczo-rozwojowym, użyciu poszczególnych materiałów wykończeniowych oraz współpracy z ważnymi projektantami, firma jest w stanie oferować szeroki wybór bardzo wyrafinowanych przedmiotów - od stylu klasycznego po nowoczesny. Firma poszukuje partnerów do współpracy w ramach umów przedstawicielstwa i umów dystrybucji.</t>
  </si>
  <si>
    <t>Italian innovative company has engineered a suite of products supported by microsoft windows 10, whose proprietary advanced interface based on intelligent speech recognition technology allows the user to talk with potentially any computer’s digital contents and applications. Blind and visually impaired people and elderly are now able to enter the digital world without having to know how to use a computer. The company is looking for distribution services agreement and joint venture agreement.</t>
  </si>
  <si>
    <t>Firma jest włoskim studiem rozwoju gier wideo, założonym w grudniu 2016 roku. Produkuje gry wideo na PC i konsole. Działa na światowym rynku gier wideo. Firma pracuje nad stworzeniem koncepcji nowego tytułu gry fabularnej. Poszukuje usług w zakresie dystrybucji, aby wspomóc publikację tej nowej gry wideo. Ponadtofirma poszukuje finansowania dla tego projektu.</t>
  </si>
  <si>
    <t>The company is an Italian video game development studio, founded in December 2016. It producesvideo games for PC and consoles . It operates in the worldwide video game market. The company isworking to create the concept for a new Role-Playing Game title. It is looking for DistributionServices Agreement that can help in the publishing and distribution of this new video game. Also, thecompany is looking for Financial Agreement that can support this project.</t>
  </si>
  <si>
    <t>Jordańska firma zajmująca się przemysłowymi produktami kablowymi, takimi jak kanały kablowe PVC, skrzynki przyłączeniowe, puszki wypustowe, armatura, kable, poszukuje dystrybutorów w Europie. Firma posiada wolny dostęp do rynku UE oraz dobrą znajomość większości europejskich standardów. Jest otwarta na współpracę w ramach umów dystrybucji dotyczących poszczególnych państw, regionów lub całego rynku UE.</t>
  </si>
  <si>
    <t>Japoński producent perfum poszukuje partnerów dystrybucyjnych w krajach UE. Firma oferuje luksusowe perfumy wykonane na bazie naturalnych japońskich olejków eterycznych. Perfumy dostarczane są w ekskluzywnych, ręcznie malowanych, wykonanych z laki pojemnikach. Firma poszukuje współpracy z partnerami należącymi do sieci wysokiej klasy detalistów i konsumentów. Za opłatą próbki produktów mogą być dostarczone na prośbę potencjalnego partnera podczas procesu negocjacji.</t>
  </si>
  <si>
    <t>A Japanese perfume manufacturer is looking for distribution partners in the EU. The company is offering luxurious perfume made from natural Japanese essential oils for high end consumers. The perfume comes in a exclusive hand-painted lacquerware containers.The company would like to cooperate with partners having networks with high-end retailers / consumers under a distribution services agreement.Samples for a fee can be provided on partner’s request during negotiation process.</t>
  </si>
  <si>
    <t>Koreańska firma, która opracowała sprzęt do testowania sieci z doskonałą technologią projektowania chipów, poszukuje partnerów do współpracy w ramach umów dystrybucyjnych lub przedstawicielstwa handlowego. Od partnerów wymagane będą takie działania jak: wprowadzanie produktu na lokalny rynek, zapewnienie wsparcia w dostawie do lokalnych partnerów i użytkowników końcowych. Ten wysokiej jakości sprzęt jest łatwy w użyciu i opłacalny.</t>
  </si>
  <si>
    <t>A Korean company that has developed a network test equipment with excellent chip design technology seeks partners to conclude distribution services or commercial agency agreements. Partners should be able to introduce equipment and support delivery to local partners and end-users. This high-performance equipment is easy to use and cost-effective.</t>
  </si>
  <si>
    <t>Koreańska firma specjalizuje się w produkcji kompozytów grzewczych i opracowywaniu technologii nano-dopingu w celu zapewnienia wysokoefektywnej konwergencji ciepła. Technologia nano-dopingu stosowana jest w systemie ogrzewania dla sprzętu budowlanego i zarządzania energią. Składa się ona z włókna węglika krzemu, co zapewnia efektywną konwergencję ciepła w systemie grzewczym. Firma chciałaby udostępniać swoją technologię na rynku międzynarodowym, w ramach umowy dystrybucji.</t>
  </si>
  <si>
    <t>Koreańska firma specjalizująca się w sprzęcie medycznym, ma do zaoferowania nóż endoskopowy, produkowany w jej własnej fabryce. Produkt ten posiada następujące funkcje:1) znakowanie przez zestalenie błony śluzowej2) nacięcie wokół błony śluzowej3) rozcięcieFirma jest zainteresowana nawiązaniem długoterminowej współpracy z dystrybutorem, który posiada dogłębne doświadczenie oraz profesjonalną wiedzę w zakresie narzędzi do leczenia endoskopowego.</t>
  </si>
  <si>
    <t>A Korean medical equipment offers endoscopic knife which is manufactured in its own factory. This knife has the following functions:1) Marking though solidification of mucous membrane2) Incision around the mucous membrane3) Dissection The company wishes to have a long-term partnership with distributor who has in-depth experience and professional knowledge in endoscopic treatment tools</t>
  </si>
  <si>
    <t>A Moldovan company specialized in production and commercialization of wooden pallets and wooden containers is interested in commercial agency agreement and/or distribution services agreement. The company is interested in expanding into new markets for wooden pallets and containers , thus is looking for distributors or distribution contracts.</t>
  </si>
  <si>
    <t>Maltańskie MSP oferuje rozwiązania w dziedzinie IoT-internetu Rzeczy, które jest wysoce rozbudowywane i adoptowane czyli zdolne do spełnienia najbardziej wymagających i rozbudowanych w dane komputerowe IoT scenariuszy ze zdolnością do wychwycenia i analizowania danych z różnego zakresu czujników. Firma poszukuje partnerów zainteresowanych wdrażaniem innowacyjnego i wykonanego na zamówienie rozwiązania dla optymalizacji sprawności działania z udziałem scenariuszy Przemysł 4.0. Firma poszukuje partnerów do zawarcia umowy pośrednictwa handlowego.</t>
  </si>
  <si>
    <t>A Maltese SME offers an IoT solution that is highly extendable and adaptable to cater even for the most demanding and data intensive IoT scenarios with the ability to capture and analyze data from a different range of sensors. The company is looking for partners interested in implementing innovative and customized solutions for performance efficiency optimisation especially within Industry 4.0 scenarios. The company is looking for commercial agency agreements.</t>
  </si>
  <si>
    <t>Specialist Maltese IT solution provider seeks commercial and distribution partners to represent a unique tool they developed through with which companies and organisations can comply with the framework of the General Data Protection Regulation [GDPR]. The company seeks both end-users [accountancy and financial advisory firms] and re-sellers.</t>
  </si>
  <si>
    <t>Holenderska firma specjalizująca się w kontrolowaniu ptaków, stworzyła system ich odstraszania. System ten jest w pełni automatyczny i działa w trybie ciągłym po jednokrotnym skonfigurowaniu. Firma poszukuje dystrybutorów i firmy zajmujące się integracją różnych systemów w celu współpracy na podstawie umowy agencyjnej lub dystrybucyjnej.</t>
  </si>
  <si>
    <t>A Dutch bird controller specialist developed a bird repellent system. This is a fully automated bird repelling system that provides continuous bird repelling capability after a one-time configuration. The company is looking for cooperation with resellers, distributors and system integrators in the framework of a commercial agency agreement or a distribution services agreement.</t>
  </si>
  <si>
    <t>Firma z doświadczeniem w technologii wytwarzania membran zlokalizowana w Holandii opracowuje nowe aplikacje dla istniejących produktów w swoim portfolio, aby wejść w nowe obszary takie jak branże: ropa/gas, układy zamknięte dla ciecz czy inne sektory mające problemy z ujściami wodnych zanieczyszczeń (całkowite stałe zawiesiny) Firma oferuje usprawnienie procesów/nową technologię, które doprowadzą do obniżenia kosztów. Firma rozważa współpracę poprzez umowę o świadczeniu usług.</t>
  </si>
  <si>
    <t>An SME experienced in membrane technology based in the Netherlands is developing new applications for existing product portfolio in order to enter new markets, such as the Oil&amp;Gas industry, Zero-Liquid-Discharge and/or other industries with difficult waste water streams (high Total Suspended Solids (TSS)). The company offers process improvement / new technology which will lead to cost reduction. The company is considering cooperation through a service agreement.</t>
  </si>
  <si>
    <t>The Dutch company designs and produces its own animal feed additives, like butyrate concepts to replace antibiotic growth promotors. It also produces slow release (coated) urea, as a replacement for soy protein and to increase milk yield. Their sweeteners, based on the vegetable protein taumatin, stimulate the appetite of the animals and improve feed intake. The company is looking for business partners in the framework of a distribution services agreement in all countries.</t>
  </si>
  <si>
    <t>Holenderska firma poszukuje partnerów zainteresowanych zastosowaniem jej strategii audiowizualnej w celu promocji swojej działaności biznesowej poprzez reklamy, marketing viralowy i filmy korporacyjne. Firma może współpracować bezpośrednio z klientami biznesowymi lub współpracować z firmami marketingowymi, komunikacyjnymi i reklamowymi. Firma proponuje współpracę w oparciu o umowę o świadczeniu usług.</t>
  </si>
  <si>
    <t>Portugalski wytwórca porcelany poszukuje zagranicznych kontrahentów. Firma wytwarza porcelanę oraz oferuje wysokiej jakości malowanie ręczne jako końcową dekorację. Firma poszukuje partnera, który może wprowadzić produkty i usługę w innych krajach. Firma jest zainteresowana umową pośrednictwa handlowego lub umową dystrybucji.</t>
  </si>
  <si>
    <t>Ta katarska firma produkcyjno-usługowa została założona w 2006 roku. W 2012 roku firma otrzymała licencję na produkcję i dostawę wyposażenia pól naftowych ze swojego zakładu w Katarze, wydaną przez American Petroleum Institute (API). Na wyposażenie składają się takie urządzenia jak: głowice odwiertów, urządzenia odpowiadające za kontrolowanie przepływu ropy naftowej (tzw. choinki), zawory, kolektory rozdzielacze/ produkcyjne/rurowe, szpule, adaptery, zaciski, zwrotnice. Firma poszukuje przedstawicieli handlowych działających w branży naftowej i gazowej.</t>
  </si>
  <si>
    <t>The Romanian advertising company is one of the most well-known in Transylvania in the production of indoor and outdoor advertising materials.This company offers complete solutions for its clients, from graphic design, text, image, printing preparation, to execution and assembly, constantly updating the used technologies. The company is seeking to establish new international cooperation relations in the frame of services and manufacturing agreements.</t>
  </si>
  <si>
    <t>A Romanian company specialized in architecture design, with experience in planning and design of buildings and houses, is looking for partners interested in architectural projects, in order to conclude services and subcontracting agreements.</t>
  </si>
  <si>
    <t>Rumuńska firma oferuje szyte na miarę, solidne usługi transportowe w całej Europie, z preferencją na obszar Włoch, Słowenii, Chorwacji oraz Węgier. Wykorzystując małe ciężarówki firma wykazuje dużą elastyczność. Poszukiwany partner to każda firma potrzebująca usługi transportowej z limitem 8 euro palet na ciężarówkę. Współpraca będzie się opierała na umowie o świadczeniu usług.</t>
  </si>
  <si>
    <t>Rumuńska firma specjalizująca się w świadczeniu usług malarstwa artystycznego - monumentalnych (w kościołach), malowaniu murali, fresków, akrylem, farbami olejnymi i temperami oraz w renowacji dzieł sztuki oferuje usługi podwykonawstwa.</t>
  </si>
  <si>
    <t>A Romanian company specialized in artistic creation activities such as monumental (churches), mural, fresco, acrylic, oil and tempera painting and also restorations of artworks – paintings, is looking for partners under subcontracting agreements.</t>
  </si>
  <si>
    <t>Rumuńska firma działająca w sektorze przetwarzania drewna, wyspecjalizowana w produkcji połączeń drewnianych, poszukuje partnerów do zawarcia umowy dystrybucji lub podwykonawstwa. Firma głównie zajmuje się wytwarzaniem łączeń drewnianych okien, ale przygotowana jest na specjalnie zlecone prace, takie jak wytwarzanie elementów mebli, czy restaurację historycznych budowli z drewna.</t>
  </si>
  <si>
    <t>A Romanian company operating in the wood processing sector is specialized in joinery production and is looking for partners under distribution or subcontracting agreements. The company's main focus is on the production of wood windows joinery, but it can be also involved in the production of special works like different furniture works or restoration of historical wood monuments.</t>
  </si>
  <si>
    <t>Rumuńska firma posiada 20-letnie doświadczenie w zakresie produktów spożywczych. Gama produktów zawiera sery, sery prasowane, jogurty oraz śmietany. Firma szuka partnerów do dystrybucji produktów spożywczych w Europie w ramach umowy dystrybucyjnej.</t>
  </si>
  <si>
    <t>A Romanian company with over 20 years of experience in the field is specialized in the production of dairy products. The range of products includes cheese, pressed cheese, yogurt and sour cream. The company is looking for partners to distribute its dairy products in Europe under distribution agreements.</t>
  </si>
  <si>
    <t>A Romanian company, specialized in providing maintenance services for locomotives, is seeking services agreements for the innovative conversion of standard diesel-hydraulic into hybrid diesel-electric locomotives, to be used inside factories or ports. The usage of the hybrid locomotive reduces costs with fuel consumption and CO2 emissions, offering increased lifetime usage.</t>
  </si>
  <si>
    <t>Rumuńska firma produkuje szeroką gamę produktów wytwarzanych przy użyciu zaawansowanych techniki obróbki mechanicznej. Firma produkuje, na życzenie, części zamienne do różnychmaszyny i zespoły lub części potrzebne do konserwacji i napraw dla przemysłu motoryzacyjnego. Przewidywane umowy to umowa dotycząca produkcji lub świadczenia usług.</t>
  </si>
  <si>
    <t>The Romanian company produces a wide range of products manufactured using advancedtechniques for mechanical processing. The company produces, on request, spare parts for variousmachines and units or parts needed for maintenance and repair services for the automotive industry.Agreements envisaged are manufacturing or services agreement.</t>
  </si>
  <si>
    <t>Rumuńska firma tworząca oprogramowanie komputerowe, specjalizująca się w aplikacjach oprogramowania B2B oraz B2C poszukuje partnerów do zawarcia umowy outsourcingowej.</t>
  </si>
  <si>
    <t>A Romanian software company, specialized in both business to business and business to consumer software applications is looking for partners to conclude outsourcing agreements.</t>
  </si>
  <si>
    <t>Serbska firma zajmująca się produkcją i instalacją obiektów przemysłowych, a takżeprodukcja różnych elementów stalowych, poszukuje partnera na zasadzie umowy produkcyjnej.</t>
  </si>
  <si>
    <t>A Serbian company that deals with the production and installation of industrial objects, as well as theproduction of various steel elements, is looking for a partner through a manufacturing agreement..</t>
  </si>
  <si>
    <t>A Russian company specialized in the supply of chemical and petrochemical products for both industrial and household use, is looking for cooperation with wholesalers of such products from foreign countries in the framework of a commercial agency agreement.</t>
  </si>
  <si>
    <t>The Russian company from Tomsk region specializes in woodworking and wooden house building (pine, cedar, larch) is looking for partners to conclude distribution services agreement or manufacturing agreement.</t>
  </si>
  <si>
    <t>The Russian company specializes in the production of different kinds of jewelry and is looking for partners in foreign countries for cooperation under a distribution services agreement.</t>
  </si>
  <si>
    <t>The Singapore company is looking for partnerships with companies in Europe through a distribution services agreement to provide Internet Of Things (IOT) solutions for agriculture, building automation, supply chain visibility and farm automation solutions. This integrated solution comprises of sensor devices, gateways, dash-board software and analytics tools.</t>
  </si>
  <si>
    <t>Turecka firma z dużym doświadczeniem oferuje usługi dla klientów w zakresie elektroniki przemysłowej oraz rozpatruje projekty badawczo-rozwojowe. Firma poszukuje strategicznych partnerów, których aktywność dotyczy wielu wyzwań odnoszących się do sektora badań i rozwoju ( R&amp;D) i projektów inżynieryjnych. Począwszy od badań podstawowych po użytkowe, poprzez opracowanie technologii i produktu. Współpraca na zasadach umowa o świadczeniu usług czy joint-venture.</t>
  </si>
  <si>
    <t>A Turkish company providing customer oriented services with its diverse knowledge and experience in the field of industrial electronics and considering the ongoing challenge within R&amp;D projects.The company is looking for strategic partners whose activities address the numerous challenges pertaining to management of R&amp;D and engineering projects from basic and applied research, to technology and product development through a service or joint venture agreement.</t>
  </si>
  <si>
    <t>Turecka firma specjalizująca się w sektorze tekstylnym i produkująca odzież wierzchnią dla mężczyzn i kobietz tkanin w różnych kompozycjach poszukuję dystrybutorów</t>
  </si>
  <si>
    <t>A Turkish company that is specialized in the textile sector and produces men’s &amp; women’s outerwearfabrics in different compositions is looking for distributors</t>
  </si>
  <si>
    <t>A Turkish company that produces alcoholic beverages, such as national drink rakı, vodka, gin and different types of liqueurs, is looking for trade intermediaries (distributors, agents, representatives) to export its products to EEN partner countries. The company, that has he first integrated automated distillation facility in Turkey, also offers contract based private-label-production to other alcoholic beverage producers.</t>
  </si>
  <si>
    <t>The company is located in Adana/Turkey. The company is looking to expand their business worldwide with a reliable partner in the steel pipes industry. Therefore, it is offering its expertise, specialized know-how and tailored solutions in steel pipes through manufacturing / subcontracting agreements.The products respond to all Turkish and European standards.</t>
  </si>
  <si>
    <t>Turecka firma powstała w 1982 roku, działająca w branży tekstyliów, oferuje wszelkiego rodzaju produkty tekstylne potrzebne w przemyśle, takie jak odzież robocza i tekstylia promocyjne. Firma poszukuje partnerów do współpracy w ramach umowy dystrybucji lub umowy produkcyjnej.</t>
  </si>
  <si>
    <t>A Ukrainian manufacturer of induction cookers located in Dnipro city is looking for partners to promote and sell its products, particularly induction cookers and food processing equipment, on the international market under distribution agreement.</t>
  </si>
  <si>
    <t>Ukraiński producent działający w dziedzinie urządzeń do wytwarzania energii i odzysku ciepła z odpadów oferuje wytwarzanie turbin dla elektrownio gazowych, kotłów do spalania odpadów, generatorów parowych do odzyskanego ciepła, wymienników ciepła, części kotłów parowych (przegrzewacz wtórny,przegrzewacz promienisty) metalowych struktur, spawania w wysokiej częstotliwości- spawanie rur żebrowych- wszystko zgodnie z zamówieniem. Firma oczekuje umowy pośrednictwa handlowego i umowy produkcyjnej czy podwykonawstwa z potencjalnymi partnerami.</t>
  </si>
  <si>
    <t>Ukrainian producer of power generation and waste heat recovery equipment offers manufacture of gas turbine power plants, waste heat boilers and heat recovery steam generators, heat exchangers, parts of steam boilers (radiation superheaters, reheater panels, etc.), auxiliary equipment, metal structures, high frequency (HF) - welded fin tubes – all made to order. It aims to contract agency agreements and manufacturing contracts (including works as a subcontractor) with potential partners.</t>
  </si>
  <si>
    <t>An Ukrainian manufacturing company, specialised in interior doors, is looking for distributors and agents for its high quality, natural wooden products in European countries. They would like to find more partners under distribution services and commercial agency agreements, to enter new markets and broaden the existing ones - Poland and Belarus.</t>
  </si>
  <si>
    <t>Duża ukraińska korporacja ulokowana w centrum Ukrainy szuka partnerów do promocji i sprzedaży swoich produktów na rynku międzynarodowym na zasadzie umowy dystrybucyjnej.</t>
  </si>
  <si>
    <t>A large Ukrainian corporation located in the central region of Ukraine is seeking for partners to promote and arrange the sale of its products on the international market under the distribution agreement.</t>
  </si>
  <si>
    <t>A company from Ukraine engaged in the production of wood pellets, is looking for foreign partners able to distribute and sell the company’s production on other European markets. The company seeks to establish long-term and reliable contacts with distributors or commercial agents to distribute their products abroad.</t>
  </si>
  <si>
    <t>Firma z zachodniej Ukrainy, producent mebli biurowych, hotelowych, gabinetowych, sypialnych, kuchennych, poszukuje współpracy z agentami handlowymi i dystrybutorami.</t>
  </si>
  <si>
    <t>Uznana firma z Wielkiej Brytanii z nowatorskim oprogramowaniem do zarządzania dokumentami oraz e-mailami dla profesjonalnych firm usługowych, poszukuje zagranicznych dystrybutorów poprzez ustanowienie kanałów dystrybucji oraz umowy o świadczeniu usług czy umowy pośrednictwa handlowego. Firma od dawna współpracuje z prawnymi i budowlanymi firmami w Wielkiej Brytanii, Europie i Ameryce. Profesjonalny pakiet jest oferowany do odpowiednich partnerów w Kanadzie, USA i krajów rozwiniętych.</t>
  </si>
  <si>
    <t>A leading UK medical and scientific company is looking to increase its international sales by partnering with agents and/or distributors with an established customer base, who want to expand the range of products that they offer. They company are the industry standard for many solutions and a sector leader in the UK, Belgium, The Netherlands, Luxembourg and Hong Kong for the medical detection of radioactivity and nuclear medicine.</t>
  </si>
  <si>
    <t>Firma z Wielkiej Brytanii, która zapewnia pełny pakiet edukacji / studiów za granicą dla uczniów z całego świata. Chce rozszerzyć swoją sieć przedstawicieli poprzez umowy agencyjne.</t>
  </si>
  <si>
    <t>A UK company that delivers a full suite of education/study abroad experiences for internationalpupils would like to expand its network of agents through commercial agency agreements</t>
  </si>
  <si>
    <t>A UK leading producer of dairy wraps for blocks, rolls and portions plus coverleaves and yoghurt lids is looking for partners to act as commercial agents to sell and distribute their range to food and dairy groups. The company's products are used widely in hotels, retail stores and restaurants. They are accredited British Retail Consortium and Institute of Packaging global standards.</t>
  </si>
  <si>
    <t>The UK designer and manufacturer of highly energy efficient underfloor air conditioning systems is looking to increase their distribution network. Growing interest in their technology of underfloor air conditioning is creating opportunities worldwide and they are seeking distributors to expand their network and to provide local everyday support. The company has an extensive portfolio working with architects, builders and developers on a range of prime projects.</t>
  </si>
  <si>
    <t>UK manufacturer of high quality paper bags for the food industry is looking for commercial agents with an existing contact base to sell to flour mills, sugar manufactures and the cake mix food sector. The company is able to print up to 10 different colours on the packaging making their product particularly attractive to artisan producers looking to differentiate from major manufacturers.</t>
  </si>
  <si>
    <t>The skincare company from the UK has developed a masstige (lower premium) face sheet mask brand and is looking to establish a distribution agreement in Nordic countries, Germany, Poland and the Czech Republic.</t>
  </si>
  <si>
    <t>Brytyjska firma z północy kraju, zajmuje się hurtowym handlem żywnością luksusową i jej dostarczaniem do firm z sektora HORECA w swoim regionie. W swoim katalogu firma posiada ponad 500 różnych rodzajów sera i innych luksusowych produktów, takich jak oliwy, octy winne, wyroby suszone oraz inne produkty pochodzące z Wielkiej Brytanii i innych europejskich krajów. Firma poszukuje dystrybutorów i agentów handlowych w celu wejścia ze swoją ofertą na rynki zagraniczne.</t>
  </si>
  <si>
    <t>Firma z siedzibą w Wielkiej Brytanii oferuje usługi oparte na oprogramowaniu, które umożliwiają przedsiębiorstwom ograniczenie oszustwdzięki rozpoznawaniu klientów za pomocą ich inteligentnych urządzeń, takich jak telefony komórkowe i tablety.Firma chce podpisać umowę o współpracy handlowej z partnerami z całej Wielkiej Brytanii, Europyi poza nią.</t>
  </si>
  <si>
    <t>The UK-based company provides software based service that allows enterprises to reduce fraudrates by recognising customers from use of their smart devices, such as mobile phones and tablets.The company is looking to sign commercial agency agreement with partners across the UK, Europeand beyond to trial their service</t>
  </si>
  <si>
    <t>Brytyjska firma, która od 2006 roku produkuje angielską whisky typu single malt na wschodzie Anglii, poszukuje nowych rynków za pośrednictwem dystrybutorów. Partnerom oferuje współpracę na zasadzie umowy o świadczenie usług dystrybucji.</t>
  </si>
  <si>
    <t>This UK full-service content marketing agency specialises in copywriting, editing, translation, corporate publishing and content localisation for companies in a variety of different sectors throughout the world. With experience of delivering complex international multi-channel marketing solutions, as well as small individual content and translation projects, the company is looking to offer its services on a subcontracting or outsourcing basis overseas.</t>
  </si>
  <si>
    <t>Międzynarodowa firma z siedzibą w Belgii szuka partnerów długoterminowych, którzy mogą dostarczać produkty ze stali węglowej drugiej, trzeciej i czwartej klasy/ nie pierwszej, nadwalcowania, blachę ocynowaną lub przewody wykorzystywane, jako zasoby dla końcowych produktów stalowych. Firma nawiąże współpracę z stalowniami lub akcjonariuszami. Umowy krótkoterminowe są również brane pod uwagę.</t>
  </si>
  <si>
    <t>The international company, based in Belgium, is searching for long-term partners that can provide 2nd, 3rd, 4th choice/non-prime/overrolling carbon steel products, tinplate and wire to use as resource for their non-prime steel end-products. They are looking for a partnership with steel mills or stockholders. If only short-term agreements are possible, this will also be taken under consideration.</t>
  </si>
  <si>
    <t>Niemieckie MŚP, specjalizujące się w produktach wykorzystywanych do opieki nad chorymi w domu chce rozszerzyć zakres działalności o urządzenia ułatwiające przemieszczanie się, rehabilitacje oraz produkty dla chorych na cukrzyce, przeciwodleżynowe i inne. Firma prowadzi sklep internetowy B2C, aby wprowadzać produkty na rynek. Rozpatrywanym rodzajem współpracy jest umowa o świadczenie usług dystrybucyjnych.</t>
  </si>
  <si>
    <t>Renomowana hiszpańska firma, posiadająca doświadczenie w dziedzinie elementów standaryzowanych zainteresowana jest zawarciem umowy dystrybucyjnej z dostawcami następujących produktów: elementy zaciskowe, zaciski przegubowe, klucze, kołki, nóżki regulacyjne, elementy kontrolujące, wstawki gwintowe, przepychacze, sprężyny do tłoczników i wykrojniki, tulejki wiertarskie, podnośniki obrotowe, śruby oczkowe/ nakrętki z uchem, elementy złączne o wytrzymałości 12.9, zapięcia nylonowe, akcesoria do profili aluminiowych</t>
  </si>
  <si>
    <t>Spanish company well-established and highly experienced in the field of standardized elements is looking for a distribution agreement with suppliers able to provide any of the products listed below: clamping elements, toggle clamps, keys, dowel pins, leveling feet, control elements, thread inserts, plungers, die springs and punches, drill bushings, swivel lifting, eye bolts/nuts, 12.9 high strength fasteners, nylon fasteners, accessories for aluminum profile.</t>
  </si>
  <si>
    <t>Hiszpańska firma zajmująca się materiałami jednokrotnego użytku i produktami HoReCa poszukuje dostawców w szczególności z krajów europejskich i azjatyckich (w szczególności Indie) do dystrybucji produktów na swoich rynkach. Oferty z innych krajów nie są wykluczane.</t>
  </si>
  <si>
    <t>Fiński producent obuwia zimowego i sportowego poszukuje partnerów produkujących przyszwy do butów. Rozpatrywanym rodzajem współpracy jest umowa o podwykonawstwo lub umowa produkcyjna.</t>
  </si>
  <si>
    <t>Finnish manufacturer of winter and sports footwear is looking for new partners to make their shoes uppers. The partnership is considered to be in the form of subcontracting or manufacturing agreement.</t>
  </si>
  <si>
    <t>The company, based in Tahiti, is specialized in the waste recovery, recycling of industrial waste and the environmental protection.The company looks for partners and suppliers, specialists in equipment and in solutions for treatment industrial losses. The company favors the type of cooperation based on "the agreement on the services" and "outsourcing agreement". It targets European countries.</t>
  </si>
  <si>
    <t>Irish laboratory specializing in testing and analysis services for the agricultural, environmental and geotechnical sectors is seeking, through a outsourcing or services agreement, a reputable laboratory partner to undertake the following testing and analysis on behalf of the company:i) Soil testing lab - to undertake mineral analysis including rare mineral analysis ii) Water testing lab - to undertake mineral analysis</t>
  </si>
  <si>
    <t>A fascinating winery, based in Palermo (Sicily), is looking for small and medium alcoholic beverage producers with experience in wine sales, to expand its distribution chain and its products portfolio. The company is seeking for partners based throughout EU.</t>
  </si>
  <si>
    <t>Portugalska firma, działająca komercyjnie w sektorach odnawialnych źródeł energii (wiatrowa i słoneczna) oraz wydajności energetycznej chciałaby nawiązać współpracę z firmami posiadającymi innowacyjne produkty/ rozwiązania związane z energią, które potrzebują komercjalizacji lub dystrybucji. Możliwe typy współpracy: umowa przedstawicielstwa handlowego i/lub umowa o świadczenie usług dystrybucyjnych.</t>
  </si>
  <si>
    <t>Szwedzka firma, zajmująca się produkcją i sprzedażą produktów bezpieczeństwa ruchu drogowego oraz konstrukcji wykonanych ze stali i stali nierdzewnej dla przemysłu budowlanego poszukuje poddostawców do zawarcia umowy outsourcingowej. Firma chciałaby współpracować z partnerami z Polski, Litwy lub Estonii. Przedsiębiorstwo istnieje w branży od 1894, a przez ostatnie 40 lat jego główna działalność dotyczyła bezpieczeństwa drogowego. Obecnie planowane jest rozszerzenie zakresu aktywności o dostawy w przemyśle budowlanym.</t>
  </si>
  <si>
    <t>Duża turecka firma, dostarczająca innowacyjne rozwiązania dla szpitali szuka dostawców urządzeń koagulujących i ablacyjnych z certyfikatami CE. Przedsiębiorstwo poszukuje partnerów, którzy będą działać w ramach dystrybucji lub umowy przedstawicielstwa handlowego.</t>
  </si>
  <si>
    <t>Szkockie przedsiębiorstwo działające w sektorze budowlanym poszukuje partnera, który byłby gotowy pomóc przy komercjalizacji procesu przekształcania izolacji aerożelowej w włókna o krótszej długości. W projekcie pojawiają się wyzwania związane z materiałem bazowym, nad którymi należy przeprowadzić prace. W związku z tym istnieje potrzeba nawiązania współpracy z ekspertami specjalizującymi się w zakresie cięcia materiałów ściernych i pylistych. Współpraca miałaby się odbywać w oparciu o umowę outsourcingu oraz umowę produkcyjną.</t>
  </si>
  <si>
    <t>A Scottish (UK) SME in the construction sector is looking for a partner to provide assistance to commercialise the process of converting aerogel insulation into short length fibres. There are challenges with the base material that need to be overcome and therefore dialogue with experts in cutting abrasive, dusty materials would be advantageous. The partnership envisioned is under an outsourcing or manufacturing agreement.</t>
  </si>
  <si>
    <t>The UK-based company specialises in trading agricultural products. They have offices in London and established presence in Dubai with clients based in the Middle-East, Africa, and Asia. The company is looking for quality suppliers of sunflower seeds and sunflower meal.</t>
  </si>
  <si>
    <t>Benefiting from a network of over 2,000 stores across the UK, the company is looking for new products to complete their product portfolio.They need to source ceiling tiles from either the manufacturers directly or any trade intermediaries specialised in construction and DIY (Do it Yourself) material for both the professional and individual markets.</t>
  </si>
  <si>
    <t>Brytyjska firma produkuje meble biurowe i szeroki zakres metalowych szaf zewnętrznych. Aby móc rozszerzyć zakres działania przedsiębiorstwo poszukuje partnerów produkcyjnych z własnym zapleczem, gotowych sprzedawać produkty na swoich rynkach. Preferowanymi rodzajami współpracy są: umowa produkcyjna, licencyjna lub joint venture. Firma nie wyklucza podwykonawstwa.</t>
  </si>
  <si>
    <t>The UK company manufactures both office furniture and a range of secure outside metal storage units. In order to extend the markets for the storage range, the firm is seeking partners to manufacture this product within their own facilities, in order to sell them into their own market. Manufacturing, licence or joint venture agreements would be the ideal, but the UK firm would also consider subcontracting.</t>
  </si>
  <si>
    <t>This UK SME provides design, manufacturing and modification services for commercial vehicles. The company is keen to work with Turkish manufacturers who are experienced in manufacturing exhaust systems and emission control systems used in commercial vehicles.The company is interested to engage with potential partners via manufacturing agreement.</t>
  </si>
  <si>
    <t>Tłumaczenie oferty na j. polski</t>
  </si>
  <si>
    <t>Oryginalny tekst oferty</t>
  </si>
  <si>
    <t>BOIL20171205002</t>
  </si>
  <si>
    <t>BOAM20171211001</t>
  </si>
  <si>
    <t>BOCY20170208001</t>
  </si>
  <si>
    <t>BORO20161125007</t>
  </si>
  <si>
    <t>BORS20170901001</t>
  </si>
  <si>
    <t>BOFR20171120001</t>
  </si>
  <si>
    <t>BOJO20171111001</t>
  </si>
  <si>
    <t>BOUK20161107003</t>
  </si>
  <si>
    <t>BORU20171207001</t>
  </si>
  <si>
    <t>BOCZ20171121001</t>
  </si>
  <si>
    <t>BOFR20170919001</t>
  </si>
  <si>
    <t>BOIE20171027001</t>
  </si>
  <si>
    <t>BORO20171207001</t>
  </si>
  <si>
    <t>BOES20171106003</t>
  </si>
  <si>
    <t>BOPT20171129001</t>
  </si>
  <si>
    <t>BORO20170717001</t>
  </si>
  <si>
    <t>BODE20171011001</t>
  </si>
  <si>
    <t>BOTR20161229001</t>
  </si>
  <si>
    <t>BORO20161219005</t>
  </si>
  <si>
    <t>BOBG20171113001</t>
  </si>
  <si>
    <t>BOSI20170724002</t>
  </si>
  <si>
    <t>BOES20171115001</t>
  </si>
  <si>
    <t>BOIT20171110001</t>
  </si>
  <si>
    <t>BOBG20160225002</t>
  </si>
  <si>
    <t>BOKR20171204001</t>
  </si>
  <si>
    <t>BOUK20171214001</t>
  </si>
  <si>
    <t>BOBG20170309001</t>
  </si>
  <si>
    <t>BOKR20170905001</t>
  </si>
  <si>
    <t>BOIT20171031001</t>
  </si>
  <si>
    <t>BORS20171211001</t>
  </si>
  <si>
    <t>BOTR20171102001</t>
  </si>
  <si>
    <t>BOHR20171127001</t>
  </si>
  <si>
    <t>BOIL20171115001</t>
  </si>
  <si>
    <t>BOGE20170627001</t>
  </si>
  <si>
    <t>BOES20171030001</t>
  </si>
  <si>
    <t>BOBG20170419004</t>
  </si>
  <si>
    <t>BOES20170425001</t>
  </si>
  <si>
    <t>BOES20170619001</t>
  </si>
  <si>
    <t>BOIT20171123002</t>
  </si>
  <si>
    <t>BOTR20161222003</t>
  </si>
  <si>
    <t>BOBG20171130001</t>
  </si>
  <si>
    <t>BOBG20171205001</t>
  </si>
  <si>
    <t>BOIL20171123002</t>
  </si>
  <si>
    <t>BOCL20151222001</t>
  </si>
  <si>
    <t>BOKR20171108001</t>
  </si>
  <si>
    <t>BOCZ20171020002</t>
  </si>
  <si>
    <t>BOAM20171103002</t>
  </si>
  <si>
    <t>BOHU20171106002</t>
  </si>
  <si>
    <t>BOIL20171126001</t>
  </si>
  <si>
    <t>BOCY20170929001</t>
  </si>
  <si>
    <t>BOES20171024001</t>
  </si>
  <si>
    <t>BOMK20171113001</t>
  </si>
  <si>
    <t>BOHR20171111001</t>
  </si>
  <si>
    <t>BOPT20171107001</t>
  </si>
  <si>
    <t>BOPL20171114001</t>
  </si>
  <si>
    <t>BOPL20171123001</t>
  </si>
  <si>
    <t>BOAM20171215001</t>
  </si>
  <si>
    <t>BORO20171116002</t>
  </si>
  <si>
    <t>BOFR20171115002</t>
  </si>
  <si>
    <t>BOUK20171216001</t>
  </si>
  <si>
    <t>BORO20161219006</t>
  </si>
  <si>
    <t>BOJO20171106001</t>
  </si>
  <si>
    <t>BOCY20170823001</t>
  </si>
  <si>
    <t>BOSI20171018001</t>
  </si>
  <si>
    <t>BOSK20171103002</t>
  </si>
  <si>
    <t>BOFR20171127001</t>
  </si>
  <si>
    <t>BOGR20171024001</t>
  </si>
  <si>
    <t>BOCZ20171006001</t>
  </si>
  <si>
    <t>BORU20171116003</t>
  </si>
  <si>
    <t>BOHR20171111002</t>
  </si>
  <si>
    <t>BOGR20171115001</t>
  </si>
  <si>
    <t>BORO20171106001</t>
  </si>
  <si>
    <t>BOLT20171129002</t>
  </si>
  <si>
    <t>BOES20170712001</t>
  </si>
  <si>
    <t>BOSG20171207001</t>
  </si>
  <si>
    <t>BOIT20171109002</t>
  </si>
  <si>
    <t>BOSI20171121001</t>
  </si>
  <si>
    <t>BOHU20171106001</t>
  </si>
  <si>
    <t>BONL20171221001</t>
  </si>
  <si>
    <t>BOFR20170705005</t>
  </si>
  <si>
    <t>BOES20171117001</t>
  </si>
  <si>
    <t>BOLV20171101001</t>
  </si>
  <si>
    <t>BOLT20171116002</t>
  </si>
  <si>
    <t>BOES20171204001</t>
  </si>
  <si>
    <t>BOCZ20171204001</t>
  </si>
  <si>
    <t>BODE20170713002</t>
  </si>
  <si>
    <t>BOSI20171108001</t>
  </si>
  <si>
    <t>BOJO20171203001</t>
  </si>
  <si>
    <t>BOCZ20171205001</t>
  </si>
  <si>
    <t>BOLV20171103001</t>
  </si>
  <si>
    <t>BOUK20171218001</t>
  </si>
  <si>
    <t>BORO20161219007</t>
  </si>
  <si>
    <t>BOSE20171115001</t>
  </si>
  <si>
    <t>BRRO20171129001</t>
  </si>
  <si>
    <t>BRFR20171110001</t>
  </si>
  <si>
    <t>BRSK20171103001</t>
  </si>
  <si>
    <t>BRMK20171024001</t>
  </si>
  <si>
    <t>BRCY20170728001</t>
  </si>
  <si>
    <t>BRCY20171114001</t>
  </si>
  <si>
    <t>BRDE20171018001</t>
  </si>
  <si>
    <t>BRDE20171115001</t>
  </si>
  <si>
    <t>BRPT20170811001</t>
  </si>
  <si>
    <t>BODE20171127001</t>
  </si>
  <si>
    <t>BOSI20170725003</t>
  </si>
  <si>
    <t>BORU20171116001</t>
  </si>
  <si>
    <t>BOLT20171124001</t>
  </si>
  <si>
    <t>BORS20161207002</t>
  </si>
  <si>
    <t>BOES20171116001</t>
  </si>
  <si>
    <t>BORU20170907001</t>
  </si>
  <si>
    <t>BOFR20170601001</t>
  </si>
  <si>
    <t>BOAM20171122003</t>
  </si>
  <si>
    <t>BOBG20171123001</t>
  </si>
  <si>
    <t>BOCY20170530001</t>
  </si>
  <si>
    <t>BOES20171107001</t>
  </si>
  <si>
    <t>BOES20180109002</t>
  </si>
  <si>
    <t>BOIL20171026001</t>
  </si>
  <si>
    <t>BOIL20171227001</t>
  </si>
  <si>
    <t>BOIT20161024002</t>
  </si>
  <si>
    <t>BOIT20161218002</t>
  </si>
  <si>
    <t>BOIT20171205001</t>
  </si>
  <si>
    <t>BOIT20171214001</t>
  </si>
  <si>
    <t>BORU20171219001</t>
  </si>
  <si>
    <t>BOUA20171227001</t>
  </si>
  <si>
    <t>BOUK20171220001</t>
  </si>
  <si>
    <t>BOFI20171229001</t>
  </si>
  <si>
    <t>BOIT20171128003</t>
  </si>
  <si>
    <t>BOJP20171211001</t>
  </si>
  <si>
    <t>BOJP20180104001</t>
  </si>
  <si>
    <t>BORS20171116001</t>
  </si>
  <si>
    <t>BORU20171107002</t>
  </si>
  <si>
    <t>BORU20171110001</t>
  </si>
  <si>
    <t>BORU20171206001</t>
  </si>
  <si>
    <t>BORU20171213001</t>
  </si>
  <si>
    <t>BOTR20171218001</t>
  </si>
  <si>
    <t>BRBG20171103001</t>
  </si>
  <si>
    <t>BRRU20171221013</t>
  </si>
  <si>
    <t>BRUK20180109001</t>
  </si>
  <si>
    <t>BOAM20171122004</t>
  </si>
  <si>
    <t>BOAM20171124001</t>
  </si>
  <si>
    <t>BOBG20171102002</t>
  </si>
  <si>
    <t>BOBG20171220004</t>
  </si>
  <si>
    <t>BOBG20180105001</t>
  </si>
  <si>
    <t>BODE20170713003</t>
  </si>
  <si>
    <t>BODE20180110001</t>
  </si>
  <si>
    <t>BOES20171201001</t>
  </si>
  <si>
    <t>BOFI20180104001</t>
  </si>
  <si>
    <t>BOFR20180104001</t>
  </si>
  <si>
    <t>BOIL20171209001</t>
  </si>
  <si>
    <t>BOKR20171204002</t>
  </si>
  <si>
    <t>BOKR20171220001</t>
  </si>
  <si>
    <t>BOQA20171210002</t>
  </si>
  <si>
    <t>BORU20171219010</t>
  </si>
  <si>
    <t>BOSG20180108001</t>
  </si>
  <si>
    <t>BOSI20171002001</t>
  </si>
  <si>
    <t>BOSI20171227001</t>
  </si>
  <si>
    <t>BOTR20170515002</t>
  </si>
  <si>
    <t>BOTR20171214001</t>
  </si>
  <si>
    <t>BOUA20171017001</t>
  </si>
  <si>
    <t>BOUA20171121002</t>
  </si>
  <si>
    <t>BOUA20171226001</t>
  </si>
  <si>
    <t>BRFR20171221001</t>
  </si>
  <si>
    <t>BRNL20171201001</t>
  </si>
  <si>
    <t>BRRU20170801001</t>
  </si>
  <si>
    <t>BRSE20180112001</t>
  </si>
  <si>
    <t>BOHU20170713002</t>
  </si>
  <si>
    <t>BONL20180125003</t>
  </si>
  <si>
    <t>BOUA20180121001</t>
  </si>
  <si>
    <t>BORS20180125001</t>
  </si>
  <si>
    <t>BOBA20171201001</t>
  </si>
  <si>
    <t>BOTR20180116001</t>
  </si>
  <si>
    <t>BOIT20180122001</t>
  </si>
  <si>
    <t>BOUK20180126001</t>
  </si>
  <si>
    <t>BOUK20180123001</t>
  </si>
  <si>
    <t>BOKR20180105001</t>
  </si>
  <si>
    <t>BODE20180111001</t>
  </si>
  <si>
    <t>BOCZ20170321001</t>
  </si>
  <si>
    <t>BOFR20180112001</t>
  </si>
  <si>
    <t>BOBG20171020002</t>
  </si>
  <si>
    <t>BOIL20180111001</t>
  </si>
  <si>
    <t>BOFR20180124002</t>
  </si>
  <si>
    <t>BORO20171218002</t>
  </si>
  <si>
    <t>BOCZ20180117001</t>
  </si>
  <si>
    <t>BOUK20180206001</t>
  </si>
  <si>
    <t>BOIL20180123001</t>
  </si>
  <si>
    <t>BODE20171025001</t>
  </si>
  <si>
    <t>BOMK20171226001</t>
  </si>
  <si>
    <t>BOHU20180125001</t>
  </si>
  <si>
    <t>BOFR20180124001</t>
  </si>
  <si>
    <t>BORS20180125002</t>
  </si>
  <si>
    <t>BOES20180126001</t>
  </si>
  <si>
    <t>BOTR20170817001</t>
  </si>
  <si>
    <t>BOSI20180118001</t>
  </si>
  <si>
    <t>BOUK20171027001</t>
  </si>
  <si>
    <t>BORS20180126001</t>
  </si>
  <si>
    <t>BOSI20171110001</t>
  </si>
  <si>
    <t>BOSE20180116001</t>
  </si>
  <si>
    <t>BOUA20180127002</t>
  </si>
  <si>
    <t>BORO20170830002</t>
  </si>
  <si>
    <t>BOUK20180124002</t>
  </si>
  <si>
    <t>BOPE20170923001</t>
  </si>
  <si>
    <t>BOKR20171128001</t>
  </si>
  <si>
    <t>BOUK20180122001</t>
  </si>
  <si>
    <t>BOUK20180201001</t>
  </si>
  <si>
    <t>BOIL20180102001</t>
  </si>
  <si>
    <t>BOUA20180115001</t>
  </si>
  <si>
    <t>BODE20180115001</t>
  </si>
  <si>
    <t>BOUA20180131004</t>
  </si>
  <si>
    <t>BONL20180126001</t>
  </si>
  <si>
    <t>BOCY20180108001</t>
  </si>
  <si>
    <t>BOSI20180116002</t>
  </si>
  <si>
    <t>BOFR20171215002</t>
  </si>
  <si>
    <t>BOUK20171128001</t>
  </si>
  <si>
    <t>BOIL20180117001</t>
  </si>
  <si>
    <t>BOMK20171228001</t>
  </si>
  <si>
    <t>BOIL20180130001</t>
  </si>
  <si>
    <t>BRFR20161208001</t>
  </si>
  <si>
    <t>BRFR20170217001</t>
  </si>
  <si>
    <t>BRFR20171107001</t>
  </si>
  <si>
    <t>BRRO20180110001</t>
  </si>
  <si>
    <t>BRFR20180115001</t>
  </si>
  <si>
    <t>BRIL20180207001</t>
  </si>
  <si>
    <t>BRNL20180124001</t>
  </si>
  <si>
    <t>BRCY20180124001</t>
  </si>
  <si>
    <t>BORU20170705003</t>
  </si>
  <si>
    <t>BORU20180117005</t>
  </si>
  <si>
    <t>BOHU20180215002</t>
  </si>
  <si>
    <t>BOTR20171211002</t>
  </si>
  <si>
    <t>BOUK20180306001</t>
  </si>
  <si>
    <t>BOHR20180301002</t>
  </si>
  <si>
    <t>BOIT20180306002</t>
  </si>
  <si>
    <t>BOFR20180214001</t>
  </si>
  <si>
    <t>BOUK20180306002</t>
  </si>
  <si>
    <t>BORO20180220002</t>
  </si>
  <si>
    <t>BOES20171106001</t>
  </si>
  <si>
    <t>BOIL20180313001</t>
  </si>
  <si>
    <t>BOIL20180122001</t>
  </si>
  <si>
    <t>BOHU20180220001</t>
  </si>
  <si>
    <t>BOTR20180207001</t>
  </si>
  <si>
    <t>BORO20180306001</t>
  </si>
  <si>
    <t>BODE20180213001</t>
  </si>
  <si>
    <t>BOBE20180122001</t>
  </si>
  <si>
    <t>BORO20180213001</t>
  </si>
  <si>
    <t>BODE20180215001</t>
  </si>
  <si>
    <t>BORU20180222004</t>
  </si>
  <si>
    <t>BOBG20180214001</t>
  </si>
  <si>
    <t>BOES20170613001</t>
  </si>
  <si>
    <t>BOSI20180126001</t>
  </si>
  <si>
    <t>BODE20180220001</t>
  </si>
  <si>
    <t>BODE20180216001</t>
  </si>
  <si>
    <t>BOCY20170725001</t>
  </si>
  <si>
    <t>BOIT20180209001</t>
  </si>
  <si>
    <t>BOIL20180214003</t>
  </si>
  <si>
    <t>BOPE20180118001</t>
  </si>
  <si>
    <t>BORO20180220001</t>
  </si>
  <si>
    <t>BOUA20171221001</t>
  </si>
  <si>
    <t>BOCZ20180112002</t>
  </si>
  <si>
    <t>BORO20180213002</t>
  </si>
  <si>
    <t>BOLT20180227001</t>
  </si>
  <si>
    <t>BOPL20180215001</t>
  </si>
  <si>
    <t>BOHR20180201001</t>
  </si>
  <si>
    <t>BOPL20180212001</t>
  </si>
  <si>
    <t>BOPL20180118003</t>
  </si>
  <si>
    <t>BOHU20180215001</t>
  </si>
  <si>
    <t>BOUA20180214006</t>
  </si>
  <si>
    <t>BOCN20170808001</t>
  </si>
  <si>
    <t>BOES20170720001</t>
  </si>
  <si>
    <t>BOIL20180117002</t>
  </si>
  <si>
    <t>BOUA20180214001</t>
  </si>
  <si>
    <t>BOIT20180320001</t>
  </si>
  <si>
    <t>BOHU20180222002</t>
  </si>
  <si>
    <t>BOPT20180308002</t>
  </si>
  <si>
    <t>BOIT20180221001</t>
  </si>
  <si>
    <t>BOBE20180209001</t>
  </si>
  <si>
    <t>BOBA20180130001</t>
  </si>
  <si>
    <t>BOHU20180216001</t>
  </si>
  <si>
    <t>BORO20180227001</t>
  </si>
  <si>
    <t>BOIT20180215001</t>
  </si>
  <si>
    <t>BOIT20161223003</t>
  </si>
  <si>
    <t>BOBG20180320001</t>
  </si>
  <si>
    <t>BORO20180215001</t>
  </si>
  <si>
    <t>BONL20180116001</t>
  </si>
  <si>
    <t>BOIT20180207002</t>
  </si>
  <si>
    <t>BORO20180131001</t>
  </si>
  <si>
    <t>BOEE20180121002</t>
  </si>
  <si>
    <t>BRES20180221001</t>
  </si>
  <si>
    <t>BRSE20180223001</t>
  </si>
  <si>
    <t>BOLT20180202001</t>
  </si>
  <si>
    <t>BORU20180226001</t>
  </si>
  <si>
    <t>BORU20180124010</t>
  </si>
  <si>
    <t>BORU20180117003</t>
  </si>
  <si>
    <t>BORU20180201001</t>
  </si>
  <si>
    <t>BORU20180220002</t>
  </si>
  <si>
    <t>BOLT20180321002</t>
  </si>
  <si>
    <t>BOUA20180205002</t>
  </si>
  <si>
    <t>BOIT20180312003</t>
  </si>
  <si>
    <t>BOHR20180227003</t>
  </si>
  <si>
    <t>BOIL20180213001</t>
  </si>
  <si>
    <t>BOIT20180319003</t>
  </si>
  <si>
    <t>BOUA20171208002</t>
  </si>
  <si>
    <t>BOPT20171010002</t>
  </si>
  <si>
    <t>BOUK20180312003</t>
  </si>
  <si>
    <t>BOCZ20170105001</t>
  </si>
  <si>
    <t>BORO20180322001</t>
  </si>
  <si>
    <t>BOUA20180206002</t>
  </si>
  <si>
    <t>BOUK20180417003</t>
  </si>
  <si>
    <t>BOIT20180403002</t>
  </si>
  <si>
    <t>BOAM20180220001</t>
  </si>
  <si>
    <t>BOPT20180207001</t>
  </si>
  <si>
    <t>BOBR20180316001</t>
  </si>
  <si>
    <t>BOUK20180320001</t>
  </si>
  <si>
    <t>BORO20171127001</t>
  </si>
  <si>
    <t>BOSK20180301001</t>
  </si>
  <si>
    <t>BOIT20180312002</t>
  </si>
  <si>
    <t>BOCY20171101002</t>
  </si>
  <si>
    <t>BORU20180220005</t>
  </si>
  <si>
    <t>BOIL20180325001</t>
  </si>
  <si>
    <t>BOES20180216001</t>
  </si>
  <si>
    <t>BORO20180131002</t>
  </si>
  <si>
    <t>BOIT20180313003</t>
  </si>
  <si>
    <t>BOUA20180217001</t>
  </si>
  <si>
    <t>BOPE20171117001</t>
  </si>
  <si>
    <t>BORU20171219002</t>
  </si>
  <si>
    <t>BOPT20180315001</t>
  </si>
  <si>
    <t>BOES20180410002</t>
  </si>
  <si>
    <t>BOIT20180409001</t>
  </si>
  <si>
    <t>BOES20180131001</t>
  </si>
  <si>
    <t>BOUA20180214003</t>
  </si>
  <si>
    <t>BOCY20170714001</t>
  </si>
  <si>
    <t>BOCY20170706001</t>
  </si>
  <si>
    <t>BOUA20171219001</t>
  </si>
  <si>
    <t>BOIN20170106005</t>
  </si>
  <si>
    <t>BOBG20171127001</t>
  </si>
  <si>
    <t>BOIT20161223001</t>
  </si>
  <si>
    <t>BOFR20180227001</t>
  </si>
  <si>
    <t>BORO20180314002</t>
  </si>
  <si>
    <t>BOIT20180208003</t>
  </si>
  <si>
    <t>BOFR20180327002</t>
  </si>
  <si>
    <t>BOBE20180308001</t>
  </si>
  <si>
    <t>BOSI20180305001</t>
  </si>
  <si>
    <t>BOES20180427001</t>
  </si>
  <si>
    <t>BOFR20180306001</t>
  </si>
  <si>
    <t>BOHU20180226001</t>
  </si>
  <si>
    <t>BOIT20180517001</t>
  </si>
  <si>
    <t>BOKR20180424002</t>
  </si>
  <si>
    <t>BOKR20180424005</t>
  </si>
  <si>
    <t>BORO20180419001</t>
  </si>
  <si>
    <t>BOSI20180416002</t>
  </si>
  <si>
    <t>BOTN20180316001</t>
  </si>
  <si>
    <t>BOTR20180412001</t>
  </si>
  <si>
    <t>BOUK20180409003</t>
  </si>
  <si>
    <t>BOUK20180420001</t>
  </si>
  <si>
    <t>BOUK20180509001</t>
  </si>
  <si>
    <t>BRES20180409001</t>
  </si>
  <si>
    <t>BRFR20180413001</t>
  </si>
  <si>
    <t>BRHU20180327001</t>
  </si>
  <si>
    <t>BRNL20180420001</t>
  </si>
  <si>
    <t>BODE20180517001</t>
  </si>
  <si>
    <t>BOES20180508002</t>
  </si>
  <si>
    <t>BOAM20180505002</t>
  </si>
  <si>
    <t>BOIE20171025001</t>
  </si>
  <si>
    <t>BOIL20171214001</t>
  </si>
  <si>
    <t>BOIL20180206001</t>
  </si>
  <si>
    <t>BOIL20180211001</t>
  </si>
  <si>
    <t>BOLT20180503001</t>
  </si>
  <si>
    <t>BORO20180319003</t>
  </si>
  <si>
    <t>BORO20180322002</t>
  </si>
  <si>
    <t>BORO20180329001</t>
  </si>
  <si>
    <t>BORS20180315001</t>
  </si>
  <si>
    <t>BOSE20180502001</t>
  </si>
  <si>
    <t>BOUA20180222003</t>
  </si>
  <si>
    <t>BOUA20180318001</t>
  </si>
  <si>
    <t>BOUA20180410002</t>
  </si>
  <si>
    <t>BOUK20180416001</t>
  </si>
  <si>
    <t>BRBE20180410001</t>
  </si>
  <si>
    <t>BRDE20180427001</t>
  </si>
  <si>
    <t>BRDE20180504001</t>
  </si>
  <si>
    <t>BRES20180410001</t>
  </si>
  <si>
    <t>BRES20180410002</t>
  </si>
  <si>
    <t>BRFI20180516001</t>
  </si>
  <si>
    <t>BRFR20180216001</t>
  </si>
  <si>
    <t>BRIT20180321001</t>
  </si>
  <si>
    <t>BRNL20180306001</t>
  </si>
  <si>
    <t>BRNL20180410001</t>
  </si>
  <si>
    <t>BRPT20180419001</t>
  </si>
  <si>
    <t>BRTR20180327001</t>
  </si>
  <si>
    <t>BRUK20180418001</t>
  </si>
  <si>
    <t>BRUK20180427001</t>
  </si>
  <si>
    <t>nr_cls</t>
  </si>
  <si>
    <t>Rodzaj</t>
  </si>
  <si>
    <t>Branża / sektor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</si>
</sst>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font>
      <sz val="11"/>
      <color theme="1"/>
      <name val="Calibri"/>
      <family val="2"/>
      <charset val="238"/>
      <scheme val="minor"/>
    </font>
    <font>
      <sz val="11"/>
      <color theme="1"/>
      <name val="Czcionka tekstu podstawowego"/>
      <family val="2"/>
      <charset val="238"/>
    </font>
    <font>
      <sz val="11"/>
      <name val="Calibri"/>
      <family val="2"/>
      <charset val="238"/>
    </font>
    <font>
      <sz val="11"/>
      <name val="Calibri"/>
      <family val="2"/>
      <charset val="238"/>
      <scheme val="minor"/>
    </font>
    <font>
      <b/>
      <sz val="10"/>
      <name val="Courier New"/>
      <family val="3"/>
      <charset val="238"/>
    </font>
    <font>
      <sz val="10"/>
      <name val="Calibri"/>
      <family val="2"/>
      <charset val="238"/>
    </font>
    <font>
      <sz val="10"/>
      <name val="Calibri"/>
      <family val="2"/>
      <charset val="238"/>
      <scheme val="minor"/>
    </font>
    <font>
      <sz val="9"/>
      <name val="Calibri"/>
      <family val="2"/>
      <charset val="238"/>
      <scheme val="minor"/>
    </font>
    <font>
      <b/>
      <sz val="12"/>
      <color theme="1"/>
      <name val="Calibri"/>
      <family val="2"/>
      <charset val="238"/>
      <scheme val="minor"/>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4">
    <xf numFmtId="0" fontId="0" fillId="0" borderId="0" xfId="0"/>
    <xf numFmtId="0" fontId="0" fillId="0" borderId="0" xfId="0" applyFont="1" applyAlignment="1"/>
    <xf numFmtId="0" fontId="0" fillId="0" borderId="0" xfId="0" applyFont="1" applyAlignment="1">
      <alignment horizontal="left"/>
    </xf>
    <xf numFmtId="0" fontId="0" fillId="0" borderId="0" xfId="0" applyFont="1" applyFill="1" applyBorder="1" applyAlignment="1">
      <alignment horizontal="left" vertical="top"/>
    </xf>
    <xf numFmtId="14" fontId="0" fillId="0" borderId="0" xfId="0" applyNumberFormat="1" applyFont="1" applyAlignment="1">
      <alignment horizontal="center"/>
    </xf>
    <xf numFmtId="14" fontId="0" fillId="0" borderId="0" xfId="0" applyNumberFormat="1" applyFont="1" applyFill="1" applyBorder="1" applyAlignment="1">
      <alignment horizontal="left" vertical="top"/>
    </xf>
    <xf numFmtId="0" fontId="7" fillId="2" borderId="0" xfId="0" applyFont="1" applyFill="1" applyBorder="1" applyAlignment="1">
      <alignment horizontal="left" vertical="top"/>
    </xf>
    <xf numFmtId="0" fontId="8" fillId="3" borderId="0" xfId="0" applyFont="1" applyFill="1" applyAlignment="1">
      <alignment horizontal="left"/>
    </xf>
    <xf numFmtId="0" fontId="0" fillId="3" borderId="0" xfId="0" applyFont="1" applyFill="1" applyAlignment="1">
      <alignment horizontal="left"/>
    </xf>
    <xf numFmtId="14" fontId="0" fillId="3" borderId="0" xfId="0" applyNumberFormat="1" applyFont="1" applyFill="1" applyAlignment="1"/>
    <xf numFmtId="0" fontId="0" fillId="3" borderId="0" xfId="0" applyFont="1" applyFill="1" applyAlignment="1">
      <alignment horizontal="center"/>
    </xf>
    <xf numFmtId="0" fontId="0" fillId="3" borderId="0" xfId="0" applyFont="1" applyFill="1" applyAlignment="1"/>
    <xf numFmtId="14" fontId="0" fillId="3" borderId="0" xfId="0" applyNumberFormat="1" applyFont="1" applyFill="1" applyAlignment="1">
      <alignment horizontal="center"/>
    </xf>
    <xf numFmtId="0" fontId="0" fillId="3" borderId="0" xfId="0" applyFill="1"/>
    <xf numFmtId="0" fontId="0" fillId="3" borderId="0" xfId="0" applyFill="1" applyAlignment="1"/>
    <xf numFmtId="0" fontId="4" fillId="3" borderId="1" xfId="0" applyFont="1" applyFill="1" applyBorder="1" applyAlignment="1">
      <alignment horizontal="left" vertical="top"/>
    </xf>
    <xf numFmtId="0" fontId="3" fillId="0" borderId="1" xfId="0" applyFont="1" applyFill="1" applyBorder="1" applyAlignment="1">
      <alignment horizontal="left" vertical="top" wrapText="1"/>
    </xf>
    <xf numFmtId="14" fontId="5"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center" vertical="top"/>
    </xf>
    <xf numFmtId="0" fontId="5" fillId="0" borderId="1" xfId="0" applyFont="1" applyFill="1" applyBorder="1" applyAlignment="1">
      <alignment horizontal="left" vertical="top" wrapText="1"/>
    </xf>
    <xf numFmtId="0" fontId="3" fillId="3" borderId="1" xfId="0" applyNumberFormat="1" applyFont="1" applyFill="1" applyBorder="1" applyAlignment="1">
      <alignment horizontal="center" vertical="top"/>
    </xf>
    <xf numFmtId="14" fontId="6" fillId="3" borderId="1" xfId="0" applyNumberFormat="1" applyFont="1" applyFill="1" applyBorder="1" applyAlignment="1">
      <alignment horizontal="center" vertical="top" textRotation="90"/>
    </xf>
    <xf numFmtId="0" fontId="7" fillId="2" borderId="1" xfId="0" applyFont="1" applyFill="1" applyBorder="1" applyAlignment="1">
      <alignment horizontal="left" vertical="top"/>
    </xf>
    <xf numFmtId="0" fontId="3" fillId="0" borderId="1" xfId="0" applyFont="1" applyFill="1" applyBorder="1" applyAlignment="1">
      <alignment horizontal="left" vertical="top"/>
    </xf>
  </cellXfs>
  <cellStyles count="2">
    <cellStyle name="Normalny" xfId="0" builtinId="0"/>
    <cellStyle name="Normalny 2" xfId="1"/>
  </cellStyles>
  <dxfs count="29">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scheme val="minor"/>
      </font>
      <fill>
        <patternFill patternType="solid">
          <fgColor indexed="64"/>
          <bgColor theme="2"/>
        </patternFill>
      </fill>
      <alignment horizontal="center" vertical="center" textRotation="9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0"/>
        <color auto="1"/>
        <name val="Calibri"/>
        <scheme val="minor"/>
      </font>
      <numFmt numFmtId="19" formatCode="yyyy/mm/dd"/>
      <fill>
        <patternFill patternType="solid">
          <fgColor indexed="64"/>
          <bgColor theme="2"/>
        </patternFill>
      </fill>
      <alignment horizontal="center" vertical="top" textRotation="9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scheme val="minor"/>
      </font>
      <fill>
        <patternFill patternType="solid">
          <fgColor indexed="64"/>
          <bgColor theme="2"/>
        </patternFill>
      </fill>
      <alignment horizontal="center" vertical="center" textRotation="90" wrapText="0" indent="0" justifyLastLine="0" shrinkToFit="0" readingOrder="0"/>
    </dxf>
    <dxf>
      <font>
        <b val="0"/>
        <i val="0"/>
        <strike val="0"/>
        <condense val="0"/>
        <extend val="0"/>
        <outline val="0"/>
        <shadow val="0"/>
        <u val="none"/>
        <vertAlign val="baseline"/>
        <sz val="10"/>
        <color auto="1"/>
        <name val="Calibri"/>
        <scheme val="minor"/>
      </font>
      <numFmt numFmtId="19" formatCode="yyyy/mm/dd"/>
      <fill>
        <patternFill patternType="solid">
          <fgColor indexed="64"/>
          <bgColor theme="2"/>
        </patternFill>
      </fill>
      <alignment horizontal="center" vertical="top" textRotation="9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scheme val="minor"/>
      </font>
      <fill>
        <patternFill patternType="solid">
          <fgColor indexed="64"/>
          <bgColor theme="2"/>
        </patternFill>
      </fill>
      <alignment horizontal="center" vertical="center" textRotation="90" wrapText="0" indent="0" justifyLastLine="0" shrinkToFit="0" readingOrder="0"/>
    </dxf>
    <dxf>
      <font>
        <b val="0"/>
        <i val="0"/>
        <strike val="0"/>
        <condense val="0"/>
        <extend val="0"/>
        <outline val="0"/>
        <shadow val="0"/>
        <u val="none"/>
        <vertAlign val="baseline"/>
        <sz val="10"/>
        <color auto="1"/>
        <name val="Calibri"/>
        <scheme val="minor"/>
      </font>
      <numFmt numFmtId="19" formatCode="yyyy/mm/dd"/>
      <fill>
        <patternFill patternType="solid">
          <fgColor indexed="64"/>
          <bgColor theme="2"/>
        </patternFill>
      </fill>
      <alignment horizontal="center" vertical="top" textRotation="9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2"/>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scheme val="none"/>
      </font>
      <numFmt numFmtId="164" formatCode="dd\/mm\/yyyy"/>
      <fill>
        <patternFill patternType="none">
          <fgColor indexed="64"/>
          <bgColor auto="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color auto="1"/>
        <name val="Calibri"/>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theme="5"/>
        <name val="Courier New"/>
        <scheme val="none"/>
      </font>
      <fill>
        <patternFill patternType="none">
          <fgColor indexed="64"/>
          <bgColor indexed="65"/>
        </patternFill>
      </fill>
      <alignment horizontal="left" vertical="top" textRotation="0" wrapText="0" indent="0" justifyLastLine="0" shrinkToFit="0" readingOrder="0"/>
    </dxf>
    <dxf>
      <font>
        <b/>
        <i val="0"/>
        <strike val="0"/>
        <condense val="0"/>
        <extend val="0"/>
        <outline val="0"/>
        <shadow val="0"/>
        <u val="none"/>
        <vertAlign val="baseline"/>
        <sz val="10"/>
        <color auto="1"/>
        <name val="Courier New"/>
        <scheme val="none"/>
      </font>
      <fill>
        <patternFill patternType="solid">
          <fgColor indexed="64"/>
          <bgColor theme="2"/>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microsoft.com/office/2007/relationships/slicerCache" Target="slicerCaches/slicerCache2.xml"/><Relationship Id="rId7" Type="http://schemas.openxmlformats.org/officeDocument/2006/relationships/styles" Target="styles.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4.xml"/><Relationship Id="rId4" Type="http://schemas.microsoft.com/office/2007/relationships/slicerCache" Target="slicerCaches/slicerCache3.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1</xdr:col>
      <xdr:colOff>2503832</xdr:colOff>
      <xdr:row>0</xdr:row>
      <xdr:rowOff>38100</xdr:rowOff>
    </xdr:from>
    <xdr:to>
      <xdr:col>5</xdr:col>
      <xdr:colOff>504825</xdr:colOff>
      <xdr:row>0</xdr:row>
      <xdr:rowOff>1226100</xdr:rowOff>
    </xdr:to>
    <mc:AlternateContent xmlns:mc="http://schemas.openxmlformats.org/markup-compatibility/2006" xmlns:sle15="http://schemas.microsoft.com/office/drawing/2012/slicer">
      <mc:Choice Requires="sle15">
        <xdr:graphicFrame macro="">
          <xdr:nvGraphicFramePr>
            <xdr:cNvPr id="3" name="Kategoria"/>
            <xdr:cNvGraphicFramePr/>
          </xdr:nvGraphicFramePr>
          <xdr:xfrm>
            <a:off x="0" y="0"/>
            <a:ext cx="0" cy="0"/>
          </xdr:xfrm>
          <a:graphic>
            <a:graphicData uri="http://schemas.microsoft.com/office/drawing/2010/slicer">
              <sle:slicer xmlns:sle="http://schemas.microsoft.com/office/drawing/2010/slicer" name="Kategoria"/>
            </a:graphicData>
          </a:graphic>
        </xdr:graphicFrame>
      </mc:Choice>
      <mc:Fallback xmlns="">
        <xdr:sp macro="" textlink="">
          <xdr:nvSpPr>
            <xdr:cNvPr id="0" name=""/>
            <xdr:cNvSpPr>
              <a:spLocks noTextEdit="1"/>
            </xdr:cNvSpPr>
          </xdr:nvSpPr>
          <xdr:spPr>
            <a:xfrm>
              <a:off x="3732557" y="38100"/>
              <a:ext cx="5963893" cy="1188000"/>
            </a:xfrm>
            <a:prstGeom prst="rect">
              <a:avLst/>
            </a:prstGeom>
            <a:solidFill>
              <a:prstClr val="white"/>
            </a:solidFill>
            <a:ln w="1">
              <a:solidFill>
                <a:prstClr val="green"/>
              </a:solidFill>
            </a:ln>
          </xdr:spPr>
          <xdr:txBody>
            <a:bodyPr vertOverflow="clip" horzOverflow="clip"/>
            <a:lstStyle/>
            <a:p>
              <a:r>
                <a:rPr lang="pl-PL" sz="1100"/>
                <a:t>Ten kształt reprezentuje fragmentator tabeli. Fragmentatory tabel są obsługiwane w programie Excel 2013 i jego nowszych wersjach.
Jeśli kształt został zmodyfikowany w starszej wersji programu Excel lub skoroszyt został zapisany w programie Excel 2007 albo w starszej wersji, nie można używać fragmentatora.</a:t>
              </a:r>
            </a:p>
          </xdr:txBody>
        </xdr:sp>
      </mc:Fallback>
    </mc:AlternateContent>
    <xdr:clientData/>
  </xdr:twoCellAnchor>
  <xdr:twoCellAnchor editAs="absolute">
    <xdr:from>
      <xdr:col>0</xdr:col>
      <xdr:colOff>19050</xdr:colOff>
      <xdr:row>0</xdr:row>
      <xdr:rowOff>38101</xdr:rowOff>
    </xdr:from>
    <xdr:to>
      <xdr:col>1</xdr:col>
      <xdr:colOff>2427632</xdr:colOff>
      <xdr:row>0</xdr:row>
      <xdr:rowOff>1226101</xdr:rowOff>
    </xdr:to>
    <mc:AlternateContent xmlns:mc="http://schemas.openxmlformats.org/markup-compatibility/2006" xmlns:sle15="http://schemas.microsoft.com/office/drawing/2012/slicer">
      <mc:Choice Requires="sle15">
        <xdr:graphicFrame macro="">
          <xdr:nvGraphicFramePr>
            <xdr:cNvPr id="4" name="Kraj"/>
            <xdr:cNvGraphicFramePr/>
          </xdr:nvGraphicFramePr>
          <xdr:xfrm>
            <a:off x="0" y="0"/>
            <a:ext cx="0" cy="0"/>
          </xdr:xfrm>
          <a:graphic>
            <a:graphicData uri="http://schemas.microsoft.com/office/drawing/2010/slicer">
              <sle:slicer xmlns:sle="http://schemas.microsoft.com/office/drawing/2010/slicer" name="Kraj"/>
            </a:graphicData>
          </a:graphic>
        </xdr:graphicFrame>
      </mc:Choice>
      <mc:Fallback xmlns="">
        <xdr:sp macro="" textlink="">
          <xdr:nvSpPr>
            <xdr:cNvPr id="0" name=""/>
            <xdr:cNvSpPr>
              <a:spLocks noTextEdit="1"/>
            </xdr:cNvSpPr>
          </xdr:nvSpPr>
          <xdr:spPr>
            <a:xfrm>
              <a:off x="19050" y="38101"/>
              <a:ext cx="3637307" cy="1188000"/>
            </a:xfrm>
            <a:prstGeom prst="rect">
              <a:avLst/>
            </a:prstGeom>
            <a:solidFill>
              <a:prstClr val="white"/>
            </a:solidFill>
            <a:ln w="1">
              <a:solidFill>
                <a:prstClr val="green"/>
              </a:solidFill>
            </a:ln>
          </xdr:spPr>
          <xdr:txBody>
            <a:bodyPr vertOverflow="clip" horzOverflow="clip"/>
            <a:lstStyle/>
            <a:p>
              <a:r>
                <a:rPr lang="pl-PL" sz="1100"/>
                <a:t>Ten kształt reprezentuje fragmentator tabeli. Fragmentatory tabel są obsługiwane w programie Excel 2013 i jego nowszych wersjach.
Jeśli kształt został zmodyfikowany w starszej wersji programu Excel lub skoroszyt został zapisany w programie Excel 2007 albo w starszej wersji, nie można używać fragmentatora.</a:t>
              </a:r>
            </a:p>
          </xdr:txBody>
        </xdr:sp>
      </mc:Fallback>
    </mc:AlternateContent>
    <xdr:clientData/>
  </xdr:twoCellAnchor>
  <xdr:twoCellAnchor editAs="absolute">
    <xdr:from>
      <xdr:col>8</xdr:col>
      <xdr:colOff>371475</xdr:colOff>
      <xdr:row>0</xdr:row>
      <xdr:rowOff>38100</xdr:rowOff>
    </xdr:from>
    <xdr:to>
      <xdr:col>14</xdr:col>
      <xdr:colOff>530775</xdr:colOff>
      <xdr:row>0</xdr:row>
      <xdr:rowOff>1226100</xdr:rowOff>
    </xdr:to>
    <mc:AlternateContent xmlns:mc="http://schemas.openxmlformats.org/markup-compatibility/2006" xmlns:sle15="http://schemas.microsoft.com/office/drawing/2012/slicer">
      <mc:Choice Requires="sle15">
        <xdr:graphicFrame macro="">
          <xdr:nvGraphicFramePr>
            <xdr:cNvPr id="8" name="Status"/>
            <xdr:cNvGraphicFramePr/>
          </xdr:nvGraphicFramePr>
          <xdr:xfrm>
            <a:off x="0" y="0"/>
            <a:ext cx="0" cy="0"/>
          </xdr:xfrm>
          <a:graphic>
            <a:graphicData uri="http://schemas.microsoft.com/office/drawing/2010/slicer">
              <sle:slicer xmlns:sle="http://schemas.microsoft.com/office/drawing/2010/slicer" name="Status"/>
            </a:graphicData>
          </a:graphic>
        </xdr:graphicFrame>
      </mc:Choice>
      <mc:Fallback xmlns="">
        <xdr:sp macro="" textlink="">
          <xdr:nvSpPr>
            <xdr:cNvPr id="0" name=""/>
            <xdr:cNvSpPr>
              <a:spLocks noTextEdit="1"/>
            </xdr:cNvSpPr>
          </xdr:nvSpPr>
          <xdr:spPr>
            <a:xfrm>
              <a:off x="10991850" y="38100"/>
              <a:ext cx="1188000" cy="1188000"/>
            </a:xfrm>
            <a:prstGeom prst="rect">
              <a:avLst/>
            </a:prstGeom>
            <a:solidFill>
              <a:prstClr val="white"/>
            </a:solidFill>
            <a:ln w="1">
              <a:solidFill>
                <a:prstClr val="green"/>
              </a:solidFill>
            </a:ln>
          </xdr:spPr>
          <xdr:txBody>
            <a:bodyPr vertOverflow="clip" horzOverflow="clip"/>
            <a:lstStyle/>
            <a:p>
              <a:r>
                <a:rPr lang="pl-PL" sz="1100"/>
                <a:t>Ten kształt reprezentuje fragmentator tabeli. Fragmentatory tabel są obsługiwane w programie Excel 2013 i jego nowszych wersjach.
Jeśli kształt został zmodyfikowany w starszej wersji programu Excel lub skoroszyt został zapisany w programie Excel 2007 albo w starszej wersji, nie można używać fragmentatora.</a:t>
              </a:r>
            </a:p>
          </xdr:txBody>
        </xdr:sp>
      </mc:Fallback>
    </mc:AlternateContent>
    <xdr:clientData/>
  </xdr:twoCellAnchor>
  <xdr:twoCellAnchor editAs="absolute">
    <xdr:from>
      <xdr:col>5</xdr:col>
      <xdr:colOff>552450</xdr:colOff>
      <xdr:row>0</xdr:row>
      <xdr:rowOff>38100</xdr:rowOff>
    </xdr:from>
    <xdr:to>
      <xdr:col>8</xdr:col>
      <xdr:colOff>311700</xdr:colOff>
      <xdr:row>0</xdr:row>
      <xdr:rowOff>1226100</xdr:rowOff>
    </xdr:to>
    <mc:AlternateContent xmlns:mc="http://schemas.openxmlformats.org/markup-compatibility/2006" xmlns:sle15="http://schemas.microsoft.com/office/drawing/2012/slicer">
      <mc:Choice Requires="sle15">
        <xdr:graphicFrame macro="">
          <xdr:nvGraphicFramePr>
            <xdr:cNvPr id="9" name="Rodzaj"/>
            <xdr:cNvGraphicFramePr/>
          </xdr:nvGraphicFramePr>
          <xdr:xfrm>
            <a:off x="0" y="0"/>
            <a:ext cx="0" cy="0"/>
          </xdr:xfrm>
          <a:graphic>
            <a:graphicData uri="http://schemas.microsoft.com/office/drawing/2010/slicer">
              <sle:slicer xmlns:sle="http://schemas.microsoft.com/office/drawing/2010/slicer" name="Rodzaj"/>
            </a:graphicData>
          </a:graphic>
        </xdr:graphicFrame>
      </mc:Choice>
      <mc:Fallback xmlns="">
        <xdr:sp macro="" textlink="">
          <xdr:nvSpPr>
            <xdr:cNvPr id="0" name=""/>
            <xdr:cNvSpPr>
              <a:spLocks noTextEdit="1"/>
            </xdr:cNvSpPr>
          </xdr:nvSpPr>
          <xdr:spPr>
            <a:xfrm>
              <a:off x="9744075" y="38100"/>
              <a:ext cx="1188000" cy="1188000"/>
            </a:xfrm>
            <a:prstGeom prst="rect">
              <a:avLst/>
            </a:prstGeom>
            <a:solidFill>
              <a:prstClr val="white"/>
            </a:solidFill>
            <a:ln w="1">
              <a:solidFill>
                <a:prstClr val="green"/>
              </a:solidFill>
            </a:ln>
          </xdr:spPr>
          <xdr:txBody>
            <a:bodyPr vertOverflow="clip" horzOverflow="clip"/>
            <a:lstStyle/>
            <a:p>
              <a:r>
                <a:rPr lang="pl-PL" sz="1100"/>
                <a:t>Ten kształt reprezentuje fragmentator tabeli. Fragmentatory tabel są obsługiwane w programie Excel 2013 i jego nowszych wersjach.
Jeśli kształt został zmodyfikowany w starszej wersji programu Excel lub skoroszyt został zapisany w programie Excel 2007 albo w starszej wersji, nie można używać fragmentatora.</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Fragmentator_Kategoria" sourceName="Branża / sektor">
  <extLst>
    <x:ext xmlns:x15="http://schemas.microsoft.com/office/spreadsheetml/2010/11/main" uri="{2F2917AC-EB37-4324-AD4E-5DD8C200BD13}">
      <x15:tableSlicerCache tableId="1" column="6"/>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Fragmentator_Kraj" sourceName="Kraj">
  <extLst>
    <x:ext xmlns:x15="http://schemas.microsoft.com/office/spreadsheetml/2010/11/main" uri="{2F2917AC-EB37-4324-AD4E-5DD8C200BD13}">
      <x15:tableSlicerCache tableId="1" column="8" customListSort="0"/>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Fragmentator_Status" sourceName="Status">
  <extLst>
    <x:ext xmlns:x15="http://schemas.microsoft.com/office/spreadsheetml/2010/11/main" uri="{2F2917AC-EB37-4324-AD4E-5DD8C200BD13}">
      <x15:tableSlicerCache tableId="1" column="9"/>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Fragmentator_Rodzaj" sourceName="Rodzaj">
  <extLst>
    <x:ext xmlns:x15="http://schemas.microsoft.com/office/spreadsheetml/2010/11/main" uri="{2F2917AC-EB37-4324-AD4E-5DD8C200BD13}">
      <x15:tableSlicerCache tableId="1" column="14"/>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Kategoria" cache="Fragmentator_Kategoria" caption="Branża / sektor" columnCount="4" style="SlicerStyleDark1" rowHeight="241300"/>
  <slicer name="Kraj" cache="Fragmentator_Kraj" caption="Kraj" columnCount="8" style="SlicerStyleDark6" rowHeight="241300"/>
  <slicer name="Status" cache="Fragmentator_Status" caption="Status" style="SlicerStyleDark5" rowHeight="241300"/>
  <slicer name="Rodzaj" cache="Fragmentator_Rodzaj" caption="Rodzaj" style="SlicerStyleDark2" rowHeight="241300"/>
</slicers>
</file>

<file path=xl/tables/table1.xml><?xml version="1.0" encoding="utf-8"?>
<table xmlns="http://schemas.openxmlformats.org/spreadsheetml/2006/main" id="1" name="PODs" displayName="PODs" ref="A2:M1235" headerRowDxfId="28" dataDxfId="27" tableBorderDxfId="26">
  <autoFilter ref="A2:M1235"/>
  <tableColumns count="13">
    <tableColumn id="15" name="Nr oferty" totalsRowFunction="count" dataDxfId="25" totalsRowDxfId="24"/>
    <tableColumn id="3" name="Tłumaczenie oferty na j. polski" dataDxfId="23" totalsRowDxfId="22"/>
    <tableColumn id="4" name="Oryginalny tekst oferty" dataDxfId="21" totalsRowDxfId="20"/>
    <tableColumn id="5" name="Data (dd/mm/yyyy)" dataDxfId="19" totalsRowDxfId="18"/>
    <tableColumn id="6" name="Branża / sektor" dataDxfId="17" totalsRowDxfId="16"/>
    <tableColumn id="8" name="Kraj" dataDxfId="15" totalsRowDxfId="14">
      <calculatedColumnFormula>RIGHT(LEFT(PODs[[#This Row],[Nr oferty]],4),2)</calculatedColumnFormula>
    </tableColumn>
    <tableColumn id="1" name="Ważne do…" dataDxfId="13" totalsRowDxfId="12">
      <calculatedColumnFormula>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calculatedColumnFormula>
    </tableColumn>
    <tableColumn id="9" name="Status" dataDxfId="11" totalsRowDxfId="10">
      <calculatedColumnFormula>IF(PODs[[#This Row],[Ważne do…]]&gt;=TODAY(),"aktualne","archiwalne")</calculatedColumnFormula>
    </tableColumn>
    <tableColumn id="14" name="Rodzaj" dataDxfId="9" totalsRowDxfId="8">
      <calculatedColumnFormula>IF(MID(#REF!,2,1)="O","oferta",IF(MID(#REF!,2,1)="R","zapytanie",""))</calculatedColumnFormula>
    </tableColumn>
    <tableColumn id="10" name="Kategoria_cls" dataDxfId="7" totalsRowDxfId="6">
      <calculatedColumnFormula>TRIM(CLEAN(SUBSTITUTE(SUBSTITUTE(SUBSTITUTE(SUBSTITUTE(IF(LEFT(PODs[[#This Row],[Branża / sektor]],1)=CHAR(10),RIGHT(PODs[[#This Row],[Branża / sektor]],LEN(PODs[[#This Row],[Branża / sektor]])-1),PODs[[#This Row],[Branża / sektor]]),CHAR(10),", "),"/",", "),",,",",")," ,",",")))</calculatedColumnFormula>
    </tableColumn>
    <tableColumn id="11" name="Summary PL_cls" dataDxfId="5" totalsRowDxfId="4">
      <calculatedColumnFormula>TRIM(CLEAN(PODs[[#This Row],[Tłumaczenie oferty na j. polski]]))</calculatedColumnFormula>
    </tableColumn>
    <tableColumn id="12" name="Summary ENG_cls" dataDxfId="3" totalsRowDxfId="2">
      <calculatedColumnFormula>TRIM(CLEAN(PODs[[#This Row],[Oryginalny tekst oferty]]))</calculatedColumnFormula>
    </tableColumn>
    <tableColumn id="13" name="nr_cls" totalsRowFunction="count" dataDxfId="1" totalsRowDxfId="0">
      <calculatedColumnFormula>TRIM(CLEAN(#REF!))</calculatedColumnFormula>
    </tableColumn>
  </tableColumns>
  <tableStyleInfo name="TableStyleLight8" showFirstColumn="0" showLastColumn="0" showRowStripes="1" showColumnStripes="1"/>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49"/>
  <sheetViews>
    <sheetView showGridLines="0" showRowColHeaders="0" tabSelected="1" zoomScaleNormal="100" zoomScaleSheetLayoutView="100" workbookViewId="0">
      <pane ySplit="2" topLeftCell="A51" activePane="bottomLeft" state="frozen"/>
      <selection pane="bottomLeft" activeCell="C51" sqref="C51"/>
    </sheetView>
  </sheetViews>
  <sheetFormatPr defaultColWidth="9" defaultRowHeight="15"/>
  <cols>
    <col min="1" max="1" width="18.42578125" style="14" bestFit="1" customWidth="1"/>
    <col min="2" max="2" width="56.140625" customWidth="1"/>
    <col min="3" max="3" width="46.85546875" customWidth="1"/>
    <col min="4" max="4" width="11.7109375" style="2" hidden="1" customWidth="1"/>
    <col min="5" max="5" width="16.42578125" style="2" customWidth="1"/>
    <col min="6" max="6" width="10.85546875" style="9" customWidth="1"/>
    <col min="7" max="7" width="5.85546875" style="10" customWidth="1"/>
    <col min="8" max="8" width="4.7109375" style="11" customWidth="1"/>
    <col min="9" max="9" width="6.42578125" style="11" customWidth="1"/>
    <col min="10" max="11" width="6.7109375" style="4" hidden="1" customWidth="1"/>
    <col min="12" max="12" width="0" style="1" hidden="1" customWidth="1"/>
    <col min="13" max="13" width="14.85546875" style="1" hidden="1" customWidth="1"/>
    <col min="14" max="15" width="9" style="11" customWidth="1"/>
    <col min="16" max="16" width="23.28515625" style="11" customWidth="1"/>
    <col min="17" max="17" width="9" style="13"/>
    <col min="18" max="38" width="9" style="11"/>
    <col min="39" max="16384" width="9" style="1"/>
  </cols>
  <sheetData>
    <row r="1" spans="1:17" s="11" customFormat="1" ht="101.25" customHeight="1">
      <c r="B1" s="8"/>
      <c r="C1" s="9"/>
      <c r="D1" s="10"/>
      <c r="G1" s="12"/>
      <c r="H1" s="12"/>
    </row>
    <row r="2" spans="1:17" ht="15.75">
      <c r="A2" s="3" t="s">
        <v>0</v>
      </c>
      <c r="B2" s="3" t="s">
        <v>3515</v>
      </c>
      <c r="C2" s="3" t="s">
        <v>3516</v>
      </c>
      <c r="D2" s="5" t="s">
        <v>1</v>
      </c>
      <c r="E2" s="3" t="s">
        <v>3906</v>
      </c>
      <c r="F2" s="3" t="s">
        <v>21</v>
      </c>
      <c r="G2" s="5" t="s">
        <v>2615</v>
      </c>
      <c r="H2" s="5" t="s">
        <v>2616</v>
      </c>
      <c r="I2" s="3" t="s">
        <v>3905</v>
      </c>
      <c r="J2" s="6" t="s">
        <v>2622</v>
      </c>
      <c r="K2" s="6" t="s">
        <v>2623</v>
      </c>
      <c r="L2" s="6" t="s">
        <v>2624</v>
      </c>
      <c r="M2" s="6" t="s">
        <v>3904</v>
      </c>
      <c r="N2" s="7"/>
      <c r="Q2" s="11"/>
    </row>
    <row r="3" spans="1:17" ht="63.75">
      <c r="A3" s="15" t="s">
        <v>24</v>
      </c>
      <c r="B3" s="16" t="s">
        <v>25</v>
      </c>
      <c r="C3" s="17" t="s">
        <v>2625</v>
      </c>
      <c r="D3" s="18" t="s">
        <v>26</v>
      </c>
      <c r="E3" s="19" t="s">
        <v>2</v>
      </c>
      <c r="F3" s="20" t="str">
        <f>RIGHT(LEFT(PODs[[#This Row],[Nr oferty]],4),2)</f>
        <v>RU</v>
      </c>
      <c r="G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43455</v>
      </c>
      <c r="H3" s="21" t="str">
        <f ca="1">IF(PODs[[#This Row],[Ważne do…]]&gt;=TODAY(),"aktualne","archiwalne")</f>
        <v>aktualne</v>
      </c>
      <c r="I3" s="21" t="str">
        <f>IF(MID(PODs[[#This Row],[Nr oferty]],2,1)="O","oferta",IF(MID(PODs[[#This Row],[Nr oferty]],2,1)="R","zapytanie",""))</f>
        <v>oferta</v>
      </c>
      <c r="J3" s="22" t="str">
        <f>TRIM(CLEAN(SUBSTITUTE(SUBSTITUTE(SUBSTITUTE(SUBSTITUTE(IF(LEFT(PODs[[#This Row],[Branża / sektor]],1)=CHAR(10),RIGHT(PODs[[#This Row],[Branża / sektor]],LEN(PODs[[#This Row],[Branża / sektor]])-1),PODs[[#This Row],[Branża / sektor]]),CHAR(10),", "),"/",", "),",,",",")," ,",",")))</f>
        <v>spożywcza</v>
      </c>
      <c r="K3" s="22" t="str">
        <f>TRIM(CLEAN(PODs[[#This Row],[Tłumaczenie oferty na j. polski]]))</f>
        <v>Rosyjska firma produkująca miód kwiatowy poszukuje partnerów handlowych za granicą w celu sprzedaży miodu prosto z pasieki (minimalne zamówienie to 10 ton). Firma poszukuje agentów handlowych.</v>
      </c>
      <c r="L3" s="22" t="str">
        <f>TRIM(CLEAN(PODs[[#This Row],[Oryginalny tekst oferty]]))</f>
        <v>The Russian producer of floral honey is looking for trade partners in foreign countries to deliver floral honey directly from the beegarden (wholesale, minimal supply is 10 tons). The company is interested in cooperation in the framework of commercial agency agreement.</v>
      </c>
      <c r="M3" s="22" t="e">
        <f>TRIM(CLEAN(#REF!))</f>
        <v>#REF!</v>
      </c>
      <c r="Q3" s="11"/>
    </row>
    <row r="4" spans="1:17" ht="53.25">
      <c r="A4" s="15" t="s">
        <v>27</v>
      </c>
      <c r="B4" s="16" t="s">
        <v>2626</v>
      </c>
      <c r="C4" s="17" t="s">
        <v>2627</v>
      </c>
      <c r="D4" s="18">
        <v>43446</v>
      </c>
      <c r="E4" s="19" t="s">
        <v>14</v>
      </c>
      <c r="F4" s="20" t="str">
        <f>RIGHT(LEFT(PODs[[#This Row],[Nr oferty]],4),2)</f>
        <v>RU</v>
      </c>
      <c r="G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4" s="21" t="str">
        <f ca="1">IF(PODs[[#This Row],[Ważne do…]]&gt;=TODAY(),"aktualne","archiwalne")</f>
        <v>aktualne</v>
      </c>
      <c r="I4" s="21" t="str">
        <f>IF(MID(PODs[[#This Row],[Nr oferty]],2,1)="O","oferta",IF(MID(PODs[[#This Row],[Nr oferty]],2,1)="R","zapytanie",""))</f>
        <v>oferta</v>
      </c>
      <c r="J4" s="23"/>
      <c r="K4" s="23"/>
      <c r="L4" s="23"/>
      <c r="M4" s="23"/>
      <c r="Q4" s="11"/>
    </row>
    <row r="5" spans="1:17" ht="76.5">
      <c r="A5" s="15" t="s">
        <v>28</v>
      </c>
      <c r="B5" s="16" t="s">
        <v>29</v>
      </c>
      <c r="C5" s="17" t="s">
        <v>30</v>
      </c>
      <c r="D5" s="18" t="s">
        <v>31</v>
      </c>
      <c r="E5" s="19" t="s">
        <v>11</v>
      </c>
      <c r="F5" s="20" t="str">
        <f>RIGHT(LEFT(PODs[[#This Row],[Nr oferty]],4),2)</f>
        <v>RU</v>
      </c>
      <c r="G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5" s="21" t="str">
        <f ca="1">IF(PODs[[#This Row],[Ważne do…]]&gt;=TODAY(),"aktualne","archiwalne")</f>
        <v>aktualne</v>
      </c>
      <c r="I5" s="21" t="str">
        <f>IF(MID(PODs[[#This Row],[Nr oferty]],2,1)="O","oferta",IF(MID(PODs[[#This Row],[Nr oferty]],2,1)="R","zapytanie",""))</f>
        <v>oferta</v>
      </c>
      <c r="J5" s="23"/>
      <c r="K5" s="23"/>
      <c r="L5" s="23"/>
      <c r="M5" s="23"/>
      <c r="Q5" s="11"/>
    </row>
    <row r="6" spans="1:17" ht="53.25">
      <c r="A6" s="15" t="s">
        <v>32</v>
      </c>
      <c r="B6" s="16" t="s">
        <v>33</v>
      </c>
      <c r="C6" s="17" t="s">
        <v>34</v>
      </c>
      <c r="D6" s="18">
        <v>43385</v>
      </c>
      <c r="E6" s="19" t="s">
        <v>2617</v>
      </c>
      <c r="F6" s="20" t="str">
        <f>RIGHT(LEFT(PODs[[#This Row],[Nr oferty]],4),2)</f>
        <v>RU</v>
      </c>
      <c r="G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43385</v>
      </c>
      <c r="H6" s="21" t="str">
        <f ca="1">IF(PODs[[#This Row],[Ważne do…]]&gt;=TODAY(),"aktualne","archiwalne")</f>
        <v>aktualne</v>
      </c>
      <c r="I6" s="21" t="str">
        <f>IF(MID(PODs[[#This Row],[Nr oferty]],2,1)="O","oferta",IF(MID(PODs[[#This Row],[Nr oferty]],2,1)="R","zapytanie",""))</f>
        <v>oferta</v>
      </c>
      <c r="J6" s="23"/>
      <c r="K6" s="23"/>
      <c r="L6" s="23"/>
      <c r="M6" s="23"/>
      <c r="Q6" s="11"/>
    </row>
    <row r="7" spans="1:17" ht="76.5">
      <c r="A7" s="15" t="s">
        <v>35</v>
      </c>
      <c r="B7" s="16" t="s">
        <v>2628</v>
      </c>
      <c r="C7" s="17" t="s">
        <v>36</v>
      </c>
      <c r="D7" s="18">
        <v>43442</v>
      </c>
      <c r="E7" s="19" t="s">
        <v>2618</v>
      </c>
      <c r="F7" s="20" t="str">
        <f>RIGHT(LEFT(PODs[[#This Row],[Nr oferty]],4),2)</f>
        <v>LT</v>
      </c>
      <c r="G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43442</v>
      </c>
      <c r="H7" s="21" t="str">
        <f ca="1">IF(PODs[[#This Row],[Ważne do…]]&gt;=TODAY(),"aktualne","archiwalne")</f>
        <v>aktualne</v>
      </c>
      <c r="I7" s="21" t="str">
        <f>IF(MID(PODs[[#This Row],[Nr oferty]],2,1)="O","oferta",IF(MID(PODs[[#This Row],[Nr oferty]],2,1)="R","zapytanie",""))</f>
        <v>oferta</v>
      </c>
      <c r="J7" s="23"/>
      <c r="K7" s="23"/>
      <c r="L7" s="23"/>
      <c r="M7" s="23"/>
      <c r="Q7" s="11"/>
    </row>
    <row r="8" spans="1:17" ht="135">
      <c r="A8" s="15" t="s">
        <v>37</v>
      </c>
      <c r="B8" s="16" t="s">
        <v>38</v>
      </c>
      <c r="C8" s="17" t="s">
        <v>2629</v>
      </c>
      <c r="D8" s="18">
        <v>43440</v>
      </c>
      <c r="E8" s="19" t="s">
        <v>2619</v>
      </c>
      <c r="F8" s="20" t="str">
        <f>RIGHT(LEFT(PODs[[#This Row],[Nr oferty]],4),2)</f>
        <v>JP</v>
      </c>
      <c r="G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43440</v>
      </c>
      <c r="H8" s="21" t="str">
        <f ca="1">IF(PODs[[#This Row],[Ważne do…]]&gt;=TODAY(),"aktualne","archiwalne")</f>
        <v>aktualne</v>
      </c>
      <c r="I8" s="21" t="str">
        <f>IF(MID(PODs[[#This Row],[Nr oferty]],2,1)="O","oferta",IF(MID(PODs[[#This Row],[Nr oferty]],2,1)="R","zapytanie",""))</f>
        <v>oferta</v>
      </c>
      <c r="J8" s="23"/>
      <c r="K8" s="23"/>
      <c r="L8" s="23"/>
      <c r="M8" s="23"/>
      <c r="Q8" s="11"/>
    </row>
    <row r="9" spans="1:17" ht="53.25">
      <c r="A9" s="15" t="s">
        <v>39</v>
      </c>
      <c r="B9" s="16" t="s">
        <v>40</v>
      </c>
      <c r="C9" s="17" t="s">
        <v>41</v>
      </c>
      <c r="D9" s="18" t="s">
        <v>42</v>
      </c>
      <c r="E9" s="19" t="s">
        <v>14</v>
      </c>
      <c r="F9" s="20" t="str">
        <f>RIGHT(LEFT(PODs[[#This Row],[Nr oferty]],4),2)</f>
        <v>RU</v>
      </c>
      <c r="G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43460</v>
      </c>
      <c r="H9" s="21" t="str">
        <f ca="1">IF(PODs[[#This Row],[Ważne do…]]&gt;=TODAY(),"aktualne","archiwalne")</f>
        <v>aktualne</v>
      </c>
      <c r="I9" s="21" t="str">
        <f>IF(MID(PODs[[#This Row],[Nr oferty]],2,1)="O","oferta",IF(MID(PODs[[#This Row],[Nr oferty]],2,1)="R","zapytanie",""))</f>
        <v>oferta</v>
      </c>
      <c r="J9" s="23"/>
      <c r="K9" s="23"/>
      <c r="L9" s="23"/>
      <c r="M9" s="23"/>
      <c r="Q9" s="11"/>
    </row>
    <row r="10" spans="1:17" ht="60">
      <c r="A10" s="15" t="s">
        <v>43</v>
      </c>
      <c r="B10" s="16" t="s">
        <v>44</v>
      </c>
      <c r="C10" s="17" t="s">
        <v>2630</v>
      </c>
      <c r="D10" s="18" t="s">
        <v>26</v>
      </c>
      <c r="E10" s="19" t="s">
        <v>12</v>
      </c>
      <c r="F10" s="20" t="str">
        <f>RIGHT(LEFT(PODs[[#This Row],[Nr oferty]],4),2)</f>
        <v>UK</v>
      </c>
      <c r="G1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43455</v>
      </c>
      <c r="H10" s="21" t="str">
        <f ca="1">IF(PODs[[#This Row],[Ważne do…]]&gt;=TODAY(),"aktualne","archiwalne")</f>
        <v>aktualne</v>
      </c>
      <c r="I10" s="21" t="str">
        <f>IF(MID(PODs[[#This Row],[Nr oferty]],2,1)="O","oferta",IF(MID(PODs[[#This Row],[Nr oferty]],2,1)="R","zapytanie",""))</f>
        <v>oferta</v>
      </c>
      <c r="J10" s="23"/>
      <c r="K10" s="23"/>
      <c r="L10" s="23"/>
      <c r="M10" s="23"/>
      <c r="Q10" s="11"/>
    </row>
    <row r="11" spans="1:17" ht="76.5">
      <c r="A11" s="15" t="s">
        <v>45</v>
      </c>
      <c r="B11" s="16" t="s">
        <v>46</v>
      </c>
      <c r="C11" s="17" t="s">
        <v>47</v>
      </c>
      <c r="D11" s="18" t="s">
        <v>48</v>
      </c>
      <c r="E11" s="19" t="s">
        <v>2</v>
      </c>
      <c r="F11" s="20" t="str">
        <f>RIGHT(LEFT(PODs[[#This Row],[Nr oferty]],4),2)</f>
        <v>TR</v>
      </c>
      <c r="G1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43452</v>
      </c>
      <c r="H11" s="21" t="str">
        <f ca="1">IF(PODs[[#This Row],[Ważne do…]]&gt;=TODAY(),"aktualne","archiwalne")</f>
        <v>aktualne</v>
      </c>
      <c r="I11" s="21" t="str">
        <f>IF(MID(PODs[[#This Row],[Nr oferty]],2,1)="O","oferta",IF(MID(PODs[[#This Row],[Nr oferty]],2,1)="R","zapytanie",""))</f>
        <v>oferta</v>
      </c>
      <c r="J11" s="23"/>
      <c r="K11" s="23"/>
      <c r="L11" s="23"/>
      <c r="M11" s="23"/>
      <c r="Q11" s="11"/>
    </row>
    <row r="12" spans="1:17" ht="150">
      <c r="A12" s="15" t="s">
        <v>49</v>
      </c>
      <c r="B12" s="16" t="s">
        <v>50</v>
      </c>
      <c r="C12" s="17" t="s">
        <v>2631</v>
      </c>
      <c r="D12" s="18">
        <v>43416</v>
      </c>
      <c r="E12" s="19" t="s">
        <v>2620</v>
      </c>
      <c r="F12" s="20" t="str">
        <f>RIGHT(LEFT(PODs[[#This Row],[Nr oferty]],4),2)</f>
        <v>FR</v>
      </c>
      <c r="G1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43416</v>
      </c>
      <c r="H12" s="21" t="str">
        <f ca="1">IF(PODs[[#This Row],[Ważne do…]]&gt;=TODAY(),"aktualne","archiwalne")</f>
        <v>aktualne</v>
      </c>
      <c r="I12" s="21" t="str">
        <f>IF(MID(PODs[[#This Row],[Nr oferty]],2,1)="O","oferta",IF(MID(PODs[[#This Row],[Nr oferty]],2,1)="R","zapytanie",""))</f>
        <v>oferta</v>
      </c>
      <c r="J12" s="23"/>
      <c r="K12" s="23"/>
      <c r="L12" s="23"/>
      <c r="M12" s="23"/>
      <c r="Q12" s="11"/>
    </row>
    <row r="13" spans="1:17" ht="120">
      <c r="A13" s="15" t="s">
        <v>51</v>
      </c>
      <c r="B13" s="16" t="s">
        <v>52</v>
      </c>
      <c r="C13" s="17" t="s">
        <v>2632</v>
      </c>
      <c r="D13" s="18" t="s">
        <v>53</v>
      </c>
      <c r="E13" s="19" t="s">
        <v>2618</v>
      </c>
      <c r="F13" s="20" t="str">
        <f>RIGHT(LEFT(PODs[[#This Row],[Nr oferty]],4),2)</f>
        <v>JP</v>
      </c>
      <c r="G1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43449</v>
      </c>
      <c r="H13" s="21" t="str">
        <f ca="1">IF(PODs[[#This Row],[Ważne do…]]&gt;=TODAY(),"aktualne","archiwalne")</f>
        <v>aktualne</v>
      </c>
      <c r="I13" s="21" t="str">
        <f>IF(MID(PODs[[#This Row],[Nr oferty]],2,1)="O","oferta",IF(MID(PODs[[#This Row],[Nr oferty]],2,1)="R","zapytanie",""))</f>
        <v>oferta</v>
      </c>
      <c r="J13" s="23"/>
      <c r="K13" s="23"/>
      <c r="L13" s="23"/>
      <c r="M13" s="23"/>
      <c r="Q13" s="11"/>
    </row>
    <row r="14" spans="1:17" ht="114.75">
      <c r="A14" s="15" t="s">
        <v>54</v>
      </c>
      <c r="B14" s="16" t="s">
        <v>55</v>
      </c>
      <c r="C14" s="17" t="s">
        <v>56</v>
      </c>
      <c r="D14" s="18" t="s">
        <v>42</v>
      </c>
      <c r="E14" s="19" t="s">
        <v>2617</v>
      </c>
      <c r="F14" s="20" t="str">
        <f>RIGHT(LEFT(PODs[[#This Row],[Nr oferty]],4),2)</f>
        <v>CZ</v>
      </c>
      <c r="G1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43460</v>
      </c>
      <c r="H14" s="21" t="str">
        <f ca="1">IF(PODs[[#This Row],[Ważne do…]]&gt;=TODAY(),"aktualne","archiwalne")</f>
        <v>aktualne</v>
      </c>
      <c r="I14" s="21" t="str">
        <f>IF(MID(PODs[[#This Row],[Nr oferty]],2,1)="O","oferta",IF(MID(PODs[[#This Row],[Nr oferty]],2,1)="R","zapytanie",""))</f>
        <v>oferta</v>
      </c>
      <c r="J14" s="23"/>
      <c r="K14" s="23"/>
      <c r="L14" s="23"/>
      <c r="M14" s="23"/>
      <c r="Q14" s="11"/>
    </row>
    <row r="15" spans="1:17" ht="105">
      <c r="A15" s="15" t="s">
        <v>57</v>
      </c>
      <c r="B15" s="16" t="s">
        <v>58</v>
      </c>
      <c r="C15" s="17" t="s">
        <v>2633</v>
      </c>
      <c r="D15" s="18">
        <v>43112</v>
      </c>
      <c r="E15" s="19" t="s">
        <v>5</v>
      </c>
      <c r="F15" s="20" t="str">
        <f>RIGHT(LEFT(PODs[[#This Row],[Nr oferty]],4),2)</f>
        <v>JP</v>
      </c>
      <c r="G1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43112</v>
      </c>
      <c r="H15" s="21" t="str">
        <f ca="1">IF(PODs[[#This Row],[Ważne do…]]&gt;=TODAY(),"aktualne","archiwalne")</f>
        <v>archiwalne</v>
      </c>
      <c r="I15" s="21" t="str">
        <f>IF(MID(PODs[[#This Row],[Nr oferty]],2,1)="O","oferta",IF(MID(PODs[[#This Row],[Nr oferty]],2,1)="R","zapytanie",""))</f>
        <v>oferta</v>
      </c>
      <c r="J15" s="23"/>
      <c r="K15" s="23"/>
      <c r="L15" s="23"/>
      <c r="M15" s="23"/>
      <c r="Q15" s="11"/>
    </row>
    <row r="16" spans="1:17" ht="53.25">
      <c r="A16" s="15" t="s">
        <v>59</v>
      </c>
      <c r="B16" s="16" t="s">
        <v>60</v>
      </c>
      <c r="C16" s="17" t="s">
        <v>2634</v>
      </c>
      <c r="D16" s="18">
        <v>43263</v>
      </c>
      <c r="E16" s="19" t="s">
        <v>8</v>
      </c>
      <c r="F16" s="20" t="str">
        <f>RIGHT(LEFT(PODs[[#This Row],[Nr oferty]],4),2)</f>
        <v>RS</v>
      </c>
      <c r="G1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43263</v>
      </c>
      <c r="H16" s="21" t="str">
        <f ca="1">IF(PODs[[#This Row],[Ważne do…]]&gt;=TODAY(),"aktualne","archiwalne")</f>
        <v>archiwalne</v>
      </c>
      <c r="I16" s="21" t="str">
        <f>IF(MID(PODs[[#This Row],[Nr oferty]],2,1)="O","oferta",IF(MID(PODs[[#This Row],[Nr oferty]],2,1)="R","zapytanie",""))</f>
        <v>oferta</v>
      </c>
      <c r="J16" s="23"/>
      <c r="K16" s="23"/>
      <c r="L16" s="23"/>
      <c r="M16" s="23"/>
      <c r="Q16" s="11"/>
    </row>
    <row r="17" spans="1:17" ht="102">
      <c r="A17" s="15" t="s">
        <v>61</v>
      </c>
      <c r="B17" s="16" t="s">
        <v>62</v>
      </c>
      <c r="C17" s="17" t="s">
        <v>2635</v>
      </c>
      <c r="D17" s="18" t="s">
        <v>26</v>
      </c>
      <c r="E17" s="19" t="s">
        <v>2</v>
      </c>
      <c r="F17" s="20" t="str">
        <f>RIGHT(LEFT(PODs[[#This Row],[Nr oferty]],4),2)</f>
        <v>LT</v>
      </c>
      <c r="G1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43455</v>
      </c>
      <c r="H17" s="21" t="str">
        <f ca="1">IF(PODs[[#This Row],[Ważne do…]]&gt;=TODAY(),"aktualne","archiwalne")</f>
        <v>aktualne</v>
      </c>
      <c r="I17" s="21" t="str">
        <f>IF(MID(PODs[[#This Row],[Nr oferty]],2,1)="O","oferta",IF(MID(PODs[[#This Row],[Nr oferty]],2,1)="R","zapytanie",""))</f>
        <v>oferta</v>
      </c>
      <c r="J17" s="23"/>
      <c r="K17" s="23"/>
      <c r="L17" s="23"/>
      <c r="M17" s="23"/>
      <c r="Q17" s="11"/>
    </row>
    <row r="18" spans="1:17" ht="150">
      <c r="A18" s="15" t="s">
        <v>63</v>
      </c>
      <c r="B18" s="16" t="s">
        <v>64</v>
      </c>
      <c r="C18" s="17" t="s">
        <v>2636</v>
      </c>
      <c r="D18" s="18">
        <v>43232</v>
      </c>
      <c r="E18" s="19" t="s">
        <v>12</v>
      </c>
      <c r="F18" s="20" t="str">
        <f>RIGHT(LEFT(PODs[[#This Row],[Nr oferty]],4),2)</f>
        <v>JP</v>
      </c>
      <c r="G1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43232</v>
      </c>
      <c r="H18" s="21" t="str">
        <f ca="1">IF(PODs[[#This Row],[Ważne do…]]&gt;=TODAY(),"aktualne","archiwalne")</f>
        <v>archiwalne</v>
      </c>
      <c r="I18" s="21" t="str">
        <f>IF(MID(PODs[[#This Row],[Nr oferty]],2,1)="O","oferta",IF(MID(PODs[[#This Row],[Nr oferty]],2,1)="R","zapytanie",""))</f>
        <v>oferta</v>
      </c>
      <c r="J18" s="23"/>
      <c r="K18" s="23"/>
      <c r="L18" s="23"/>
      <c r="M18" s="23"/>
      <c r="Q18" s="11"/>
    </row>
    <row r="19" spans="1:17" ht="76.5">
      <c r="A19" s="15" t="s">
        <v>65</v>
      </c>
      <c r="B19" s="16" t="s">
        <v>2637</v>
      </c>
      <c r="C19" s="17" t="s">
        <v>2638</v>
      </c>
      <c r="D19" s="18" t="s">
        <v>66</v>
      </c>
      <c r="E19" s="19" t="s">
        <v>2617</v>
      </c>
      <c r="F19" s="20" t="str">
        <f>RIGHT(LEFT(PODs[[#This Row],[Nr oferty]],4),2)</f>
        <v>RO</v>
      </c>
      <c r="G1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43459</v>
      </c>
      <c r="H19" s="21" t="str">
        <f ca="1">IF(PODs[[#This Row],[Ważne do…]]&gt;=TODAY(),"aktualne","archiwalne")</f>
        <v>aktualne</v>
      </c>
      <c r="I19" s="21" t="str">
        <f>IF(MID(PODs[[#This Row],[Nr oferty]],2,1)="O","oferta",IF(MID(PODs[[#This Row],[Nr oferty]],2,1)="R","zapytanie",""))</f>
        <v>oferta</v>
      </c>
      <c r="J19" s="23"/>
      <c r="K19" s="23"/>
      <c r="L19" s="23"/>
      <c r="M19" s="23"/>
      <c r="Q19" s="11"/>
    </row>
    <row r="20" spans="1:17" ht="150">
      <c r="A20" s="15" t="s">
        <v>67</v>
      </c>
      <c r="B20" s="16" t="s">
        <v>2639</v>
      </c>
      <c r="C20" s="17" t="s">
        <v>68</v>
      </c>
      <c r="D20" s="18">
        <v>43202</v>
      </c>
      <c r="E20" s="19" t="s">
        <v>5</v>
      </c>
      <c r="F20" s="20" t="str">
        <f>RIGHT(LEFT(PODs[[#This Row],[Nr oferty]],4),2)</f>
        <v>FR</v>
      </c>
      <c r="G2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43202</v>
      </c>
      <c r="H20" s="21" t="str">
        <f ca="1">IF(PODs[[#This Row],[Ważne do…]]&gt;=TODAY(),"aktualne","archiwalne")</f>
        <v>archiwalne</v>
      </c>
      <c r="I20" s="21" t="str">
        <f>IF(MID(PODs[[#This Row],[Nr oferty]],2,1)="O","oferta",IF(MID(PODs[[#This Row],[Nr oferty]],2,1)="R","zapytanie",""))</f>
        <v>oferta</v>
      </c>
      <c r="J20" s="23"/>
      <c r="K20" s="23"/>
      <c r="L20" s="23"/>
      <c r="M20" s="23"/>
      <c r="Q20" s="11"/>
    </row>
    <row r="21" spans="1:17" ht="63.75">
      <c r="A21" s="15" t="s">
        <v>69</v>
      </c>
      <c r="B21" s="16" t="s">
        <v>70</v>
      </c>
      <c r="C21" s="17" t="s">
        <v>71</v>
      </c>
      <c r="D21" s="18" t="s">
        <v>48</v>
      </c>
      <c r="E21" s="19" t="s">
        <v>5</v>
      </c>
      <c r="F21" s="20" t="str">
        <f>RIGHT(LEFT(PODs[[#This Row],[Nr oferty]],4),2)</f>
        <v>JO</v>
      </c>
      <c r="G2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43452</v>
      </c>
      <c r="H21" s="21" t="str">
        <f ca="1">IF(PODs[[#This Row],[Ważne do…]]&gt;=TODAY(),"aktualne","archiwalne")</f>
        <v>aktualne</v>
      </c>
      <c r="I21" s="21" t="str">
        <f>IF(MID(PODs[[#This Row],[Nr oferty]],2,1)="O","oferta",IF(MID(PODs[[#This Row],[Nr oferty]],2,1)="R","zapytanie",""))</f>
        <v>oferta</v>
      </c>
      <c r="J21" s="23"/>
      <c r="K21" s="23"/>
      <c r="L21" s="23"/>
      <c r="M21" s="23"/>
      <c r="Q21" s="11"/>
    </row>
    <row r="22" spans="1:17" ht="114.75">
      <c r="A22" s="15" t="s">
        <v>72</v>
      </c>
      <c r="B22" s="16" t="s">
        <v>73</v>
      </c>
      <c r="C22" s="17" t="s">
        <v>2640</v>
      </c>
      <c r="D22" s="18">
        <v>43232</v>
      </c>
      <c r="E22" s="19" t="s">
        <v>11</v>
      </c>
      <c r="F22" s="20" t="str">
        <f>RIGHT(LEFT(PODs[[#This Row],[Nr oferty]],4),2)</f>
        <v>FI</v>
      </c>
      <c r="G2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43232</v>
      </c>
      <c r="H22" s="21" t="str">
        <f ca="1">IF(PODs[[#This Row],[Ważne do…]]&gt;=TODAY(),"aktualne","archiwalne")</f>
        <v>archiwalne</v>
      </c>
      <c r="I22" s="21" t="str">
        <f>IF(MID(PODs[[#This Row],[Nr oferty]],2,1)="O","oferta",IF(MID(PODs[[#This Row],[Nr oferty]],2,1)="R","zapytanie",""))</f>
        <v>oferta</v>
      </c>
      <c r="J22" s="23"/>
      <c r="K22" s="23"/>
      <c r="L22" s="23"/>
      <c r="M22" s="23"/>
      <c r="Q22" s="11"/>
    </row>
    <row r="23" spans="1:17" ht="63.75">
      <c r="A23" s="15" t="s">
        <v>74</v>
      </c>
      <c r="B23" s="16" t="s">
        <v>75</v>
      </c>
      <c r="C23" s="17" t="s">
        <v>2641</v>
      </c>
      <c r="D23" s="18" t="s">
        <v>76</v>
      </c>
      <c r="E23" s="19" t="s">
        <v>2</v>
      </c>
      <c r="F23" s="20" t="str">
        <f>RIGHT(LEFT(PODs[[#This Row],[Nr oferty]],4),2)</f>
        <v>JO</v>
      </c>
      <c r="G2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43462</v>
      </c>
      <c r="H23" s="21" t="str">
        <f ca="1">IF(PODs[[#This Row],[Ważne do…]]&gt;=TODAY(),"aktualne","archiwalne")</f>
        <v>aktualne</v>
      </c>
      <c r="I23" s="21" t="str">
        <f>IF(MID(PODs[[#This Row],[Nr oferty]],2,1)="O","oferta",IF(MID(PODs[[#This Row],[Nr oferty]],2,1)="R","zapytanie",""))</f>
        <v>oferta</v>
      </c>
      <c r="J23" s="23"/>
      <c r="K23" s="23"/>
      <c r="L23" s="23"/>
      <c r="M23" s="23"/>
      <c r="Q23" s="11"/>
    </row>
    <row r="24" spans="1:17" ht="120">
      <c r="A24" s="15" t="s">
        <v>3517</v>
      </c>
      <c r="B24" s="16" t="s">
        <v>77</v>
      </c>
      <c r="C24" s="17" t="s">
        <v>78</v>
      </c>
      <c r="D24" s="18" t="s">
        <v>79</v>
      </c>
      <c r="E24" s="19" t="s">
        <v>2618</v>
      </c>
      <c r="F24" s="20" t="str">
        <f>RIGHT(LEFT(PODs[[#This Row],[Nr oferty]],4),2)</f>
        <v>IL</v>
      </c>
      <c r="G2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43463</v>
      </c>
      <c r="H24" s="21" t="str">
        <f ca="1">IF(PODs[[#This Row],[Ważne do…]]&gt;=TODAY(),"aktualne","archiwalne")</f>
        <v>aktualne</v>
      </c>
      <c r="I24" s="21" t="str">
        <f>IF(MID(PODs[[#This Row],[Nr oferty]],2,1)="O","oferta",IF(MID(PODs[[#This Row],[Nr oferty]],2,1)="R","zapytanie",""))</f>
        <v>oferta</v>
      </c>
      <c r="J24" s="23"/>
      <c r="K24" s="23"/>
      <c r="L24" s="23"/>
      <c r="M24" s="23"/>
      <c r="Q24" s="11"/>
    </row>
    <row r="25" spans="1:17" ht="76.5">
      <c r="A25" s="15" t="s">
        <v>80</v>
      </c>
      <c r="B25" s="16" t="s">
        <v>81</v>
      </c>
      <c r="C25" s="17" t="s">
        <v>2642</v>
      </c>
      <c r="D25" s="18">
        <v>43442</v>
      </c>
      <c r="E25" s="19" t="s">
        <v>12</v>
      </c>
      <c r="F25" s="20" t="str">
        <f>RIGHT(LEFT(PODs[[#This Row],[Nr oferty]],4),2)</f>
        <v>LT</v>
      </c>
      <c r="G2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43442</v>
      </c>
      <c r="H25" s="21" t="str">
        <f ca="1">IF(PODs[[#This Row],[Ważne do…]]&gt;=TODAY(),"aktualne","archiwalne")</f>
        <v>aktualne</v>
      </c>
      <c r="I25" s="21" t="str">
        <f>IF(MID(PODs[[#This Row],[Nr oferty]],2,1)="O","oferta",IF(MID(PODs[[#This Row],[Nr oferty]],2,1)="R","zapytanie",""))</f>
        <v>oferta</v>
      </c>
      <c r="J25" s="23"/>
      <c r="K25" s="23"/>
      <c r="L25" s="23"/>
      <c r="M25" s="23"/>
      <c r="Q25" s="11"/>
    </row>
    <row r="26" spans="1:17" ht="90">
      <c r="A26" s="15" t="s">
        <v>3518</v>
      </c>
      <c r="B26" s="16" t="s">
        <v>2643</v>
      </c>
      <c r="C26" s="17" t="s">
        <v>2644</v>
      </c>
      <c r="D26" s="18" t="s">
        <v>79</v>
      </c>
      <c r="E26" s="19" t="s">
        <v>18</v>
      </c>
      <c r="F26" s="20" t="str">
        <f>RIGHT(LEFT(PODs[[#This Row],[Nr oferty]],4),2)</f>
        <v>AM</v>
      </c>
      <c r="G2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43463</v>
      </c>
      <c r="H26" s="21" t="str">
        <f ca="1">IF(PODs[[#This Row],[Ważne do…]]&gt;=TODAY(),"aktualne","archiwalne")</f>
        <v>aktualne</v>
      </c>
      <c r="I26" s="21" t="str">
        <f>IF(MID(PODs[[#This Row],[Nr oferty]],2,1)="O","oferta",IF(MID(PODs[[#This Row],[Nr oferty]],2,1)="R","zapytanie",""))</f>
        <v>oferta</v>
      </c>
      <c r="J26" s="23"/>
      <c r="K26" s="23"/>
      <c r="L26" s="23"/>
      <c r="M26" s="23"/>
      <c r="Q26" s="11"/>
    </row>
    <row r="27" spans="1:17" ht="102">
      <c r="A27" s="15" t="s">
        <v>82</v>
      </c>
      <c r="B27" s="16" t="s">
        <v>2645</v>
      </c>
      <c r="C27" s="17" t="s">
        <v>2646</v>
      </c>
      <c r="D27" s="18">
        <v>43441</v>
      </c>
      <c r="E27" s="19" t="s">
        <v>14</v>
      </c>
      <c r="F27" s="20" t="str">
        <f>RIGHT(LEFT(PODs[[#This Row],[Nr oferty]],4),2)</f>
        <v>BG</v>
      </c>
      <c r="G2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43441</v>
      </c>
      <c r="H27" s="21" t="str">
        <f ca="1">IF(PODs[[#This Row],[Ważne do…]]&gt;=TODAY(),"aktualne","archiwalne")</f>
        <v>aktualne</v>
      </c>
      <c r="I27" s="21" t="str">
        <f>IF(MID(PODs[[#This Row],[Nr oferty]],2,1)="O","oferta",IF(MID(PODs[[#This Row],[Nr oferty]],2,1)="R","zapytanie",""))</f>
        <v>oferta</v>
      </c>
      <c r="J27" s="23"/>
      <c r="K27" s="23"/>
      <c r="L27" s="23"/>
      <c r="M27" s="23"/>
      <c r="Q27" s="11"/>
    </row>
    <row r="28" spans="1:17" ht="120">
      <c r="A28" s="15" t="s">
        <v>83</v>
      </c>
      <c r="B28" s="16" t="s">
        <v>84</v>
      </c>
      <c r="C28" s="17" t="s">
        <v>2647</v>
      </c>
      <c r="D28" s="18">
        <v>43446</v>
      </c>
      <c r="E28" s="19" t="s">
        <v>2619</v>
      </c>
      <c r="F28" s="20" t="str">
        <f>RIGHT(LEFT(PODs[[#This Row],[Nr oferty]],4),2)</f>
        <v>RS</v>
      </c>
      <c r="G2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28" s="21" t="str">
        <f ca="1">IF(PODs[[#This Row],[Ważne do…]]&gt;=TODAY(),"aktualne","archiwalne")</f>
        <v>aktualne</v>
      </c>
      <c r="I28" s="21" t="str">
        <f>IF(MID(PODs[[#This Row],[Nr oferty]],2,1)="O","oferta",IF(MID(PODs[[#This Row],[Nr oferty]],2,1)="R","zapytanie",""))</f>
        <v>oferta</v>
      </c>
      <c r="J28" s="23"/>
      <c r="K28" s="23"/>
      <c r="L28" s="23"/>
      <c r="M28" s="23"/>
      <c r="Q28" s="11"/>
    </row>
    <row r="29" spans="1:17" ht="120">
      <c r="A29" s="15" t="s">
        <v>85</v>
      </c>
      <c r="B29" s="16" t="s">
        <v>2648</v>
      </c>
      <c r="C29" s="17" t="s">
        <v>2649</v>
      </c>
      <c r="D29" s="18" t="s">
        <v>31</v>
      </c>
      <c r="E29" s="19" t="s">
        <v>11</v>
      </c>
      <c r="F29" s="20" t="str">
        <f>RIGHT(LEFT(PODs[[#This Row],[Nr oferty]],4),2)</f>
        <v>UK</v>
      </c>
      <c r="G2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29" s="21" t="str">
        <f ca="1">IF(PODs[[#This Row],[Ważne do…]]&gt;=TODAY(),"aktualne","archiwalne")</f>
        <v>aktualne</v>
      </c>
      <c r="I29" s="21" t="str">
        <f>IF(MID(PODs[[#This Row],[Nr oferty]],2,1)="O","oferta",IF(MID(PODs[[#This Row],[Nr oferty]],2,1)="R","zapytanie",""))</f>
        <v>oferta</v>
      </c>
      <c r="J29" s="23"/>
      <c r="K29" s="23"/>
      <c r="L29" s="23"/>
      <c r="M29" s="23"/>
      <c r="Q29" s="11"/>
    </row>
    <row r="30" spans="1:17" ht="76.5">
      <c r="A30" s="15" t="s">
        <v>86</v>
      </c>
      <c r="B30" s="16" t="s">
        <v>87</v>
      </c>
      <c r="C30" s="17" t="s">
        <v>2650</v>
      </c>
      <c r="D30" s="18">
        <v>43324</v>
      </c>
      <c r="E30" s="19" t="s">
        <v>16</v>
      </c>
      <c r="F30" s="20" t="str">
        <f>RIGHT(LEFT(PODs[[#This Row],[Nr oferty]],4),2)</f>
        <v>FR</v>
      </c>
      <c r="G3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43324</v>
      </c>
      <c r="H30" s="21" t="str">
        <f ca="1">IF(PODs[[#This Row],[Ważne do…]]&gt;=TODAY(),"aktualne","archiwalne")</f>
        <v>aktualne</v>
      </c>
      <c r="I30" s="21" t="str">
        <f>IF(MID(PODs[[#This Row],[Nr oferty]],2,1)="O","oferta",IF(MID(PODs[[#This Row],[Nr oferty]],2,1)="R","zapytanie",""))</f>
        <v>oferta</v>
      </c>
      <c r="J30" s="23"/>
      <c r="K30" s="23"/>
      <c r="L30" s="23"/>
      <c r="M30" s="23"/>
      <c r="Q30" s="11"/>
    </row>
    <row r="31" spans="1:17" ht="102">
      <c r="A31" s="15" t="s">
        <v>88</v>
      </c>
      <c r="B31" s="16" t="s">
        <v>2651</v>
      </c>
      <c r="C31" s="17" t="s">
        <v>89</v>
      </c>
      <c r="D31" s="18">
        <v>43446</v>
      </c>
      <c r="E31" s="19" t="s">
        <v>11</v>
      </c>
      <c r="F31" s="20" t="str">
        <f>RIGHT(LEFT(PODs[[#This Row],[Nr oferty]],4),2)</f>
        <v>IL</v>
      </c>
      <c r="G3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31" s="21" t="str">
        <f ca="1">IF(PODs[[#This Row],[Ważne do…]]&gt;=TODAY(),"aktualne","archiwalne")</f>
        <v>aktualne</v>
      </c>
      <c r="I31" s="21" t="str">
        <f>IF(MID(PODs[[#This Row],[Nr oferty]],2,1)="O","oferta",IF(MID(PODs[[#This Row],[Nr oferty]],2,1)="R","zapytanie",""))</f>
        <v>oferta</v>
      </c>
      <c r="J31" s="23"/>
      <c r="K31" s="23"/>
      <c r="L31" s="23"/>
      <c r="M31" s="23"/>
      <c r="Q31" s="11"/>
    </row>
    <row r="32" spans="1:17" ht="89.25">
      <c r="A32" s="15" t="s">
        <v>3519</v>
      </c>
      <c r="B32" s="16" t="s">
        <v>2652</v>
      </c>
      <c r="C32" s="17" t="s">
        <v>2653</v>
      </c>
      <c r="D32" s="18">
        <v>43416</v>
      </c>
      <c r="E32" s="19" t="s">
        <v>2</v>
      </c>
      <c r="F32" s="20" t="str">
        <f>RIGHT(LEFT(PODs[[#This Row],[Nr oferty]],4),2)</f>
        <v>CY</v>
      </c>
      <c r="G3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43416</v>
      </c>
      <c r="H32" s="21" t="str">
        <f ca="1">IF(PODs[[#This Row],[Ważne do…]]&gt;=TODAY(),"aktualne","archiwalne")</f>
        <v>aktualne</v>
      </c>
      <c r="I32" s="21" t="str">
        <f>IF(MID(PODs[[#This Row],[Nr oferty]],2,1)="O","oferta",IF(MID(PODs[[#This Row],[Nr oferty]],2,1)="R","zapytanie",""))</f>
        <v>oferta</v>
      </c>
      <c r="J32" s="23"/>
      <c r="K32" s="23"/>
      <c r="L32" s="23"/>
      <c r="M32" s="23"/>
      <c r="Q32" s="11"/>
    </row>
    <row r="33" spans="1:17" ht="76.5">
      <c r="A33" s="15" t="s">
        <v>3520</v>
      </c>
      <c r="B33" s="16" t="s">
        <v>90</v>
      </c>
      <c r="C33" s="17" t="s">
        <v>2654</v>
      </c>
      <c r="D33" s="18" t="s">
        <v>91</v>
      </c>
      <c r="E33" s="19" t="s">
        <v>7</v>
      </c>
      <c r="F33" s="20" t="str">
        <f>RIGHT(LEFT(PODs[[#This Row],[Nr oferty]],4),2)</f>
        <v>RO</v>
      </c>
      <c r="G3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43439</v>
      </c>
      <c r="H33" s="21" t="str">
        <f ca="1">IF(PODs[[#This Row],[Ważne do…]]&gt;=TODAY(),"aktualne","archiwalne")</f>
        <v>aktualne</v>
      </c>
      <c r="I33" s="21" t="str">
        <f>IF(MID(PODs[[#This Row],[Nr oferty]],2,1)="O","oferta",IF(MID(PODs[[#This Row],[Nr oferty]],2,1)="R","zapytanie",""))</f>
        <v>oferta</v>
      </c>
      <c r="J33" s="23"/>
      <c r="K33" s="23"/>
      <c r="L33" s="23"/>
      <c r="M33" s="23"/>
      <c r="Q33" s="11"/>
    </row>
    <row r="34" spans="1:17" ht="102">
      <c r="A34" s="15" t="s">
        <v>3521</v>
      </c>
      <c r="B34" s="16" t="s">
        <v>92</v>
      </c>
      <c r="C34" s="17" t="s">
        <v>2655</v>
      </c>
      <c r="D34" s="18" t="s">
        <v>91</v>
      </c>
      <c r="E34" s="19" t="s">
        <v>2619</v>
      </c>
      <c r="F34" s="20" t="str">
        <f>RIGHT(LEFT(PODs[[#This Row],[Nr oferty]],4),2)</f>
        <v>RS</v>
      </c>
      <c r="G3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43439</v>
      </c>
      <c r="H34" s="21" t="str">
        <f ca="1">IF(PODs[[#This Row],[Ważne do…]]&gt;=TODAY(),"aktualne","archiwalne")</f>
        <v>aktualne</v>
      </c>
      <c r="I34" s="21" t="str">
        <f>IF(MID(PODs[[#This Row],[Nr oferty]],2,1)="O","oferta",IF(MID(PODs[[#This Row],[Nr oferty]],2,1)="R","zapytanie",""))</f>
        <v>oferta</v>
      </c>
      <c r="J34" s="23"/>
      <c r="K34" s="23"/>
      <c r="L34" s="23"/>
      <c r="M34" s="23"/>
      <c r="Q34" s="11"/>
    </row>
    <row r="35" spans="1:17" ht="120">
      <c r="A35" s="15" t="s">
        <v>3522</v>
      </c>
      <c r="B35" s="16" t="s">
        <v>93</v>
      </c>
      <c r="C35" s="17" t="s">
        <v>2656</v>
      </c>
      <c r="D35" s="18" t="s">
        <v>31</v>
      </c>
      <c r="E35" s="19" t="s">
        <v>2</v>
      </c>
      <c r="F35" s="20" t="str">
        <f>RIGHT(LEFT(PODs[[#This Row],[Nr oferty]],4),2)</f>
        <v>FR</v>
      </c>
      <c r="G3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35" s="21" t="str">
        <f ca="1">IF(PODs[[#This Row],[Ważne do…]]&gt;=TODAY(),"aktualne","archiwalne")</f>
        <v>aktualne</v>
      </c>
      <c r="I35" s="21" t="str">
        <f>IF(MID(PODs[[#This Row],[Nr oferty]],2,1)="O","oferta",IF(MID(PODs[[#This Row],[Nr oferty]],2,1)="R","zapytanie",""))</f>
        <v>oferta</v>
      </c>
      <c r="J35" s="23"/>
      <c r="K35" s="23"/>
      <c r="L35" s="23"/>
      <c r="M35" s="23"/>
      <c r="Q35" s="11"/>
    </row>
    <row r="36" spans="1:17" ht="53.25">
      <c r="A36" s="15" t="s">
        <v>3523</v>
      </c>
      <c r="B36" s="16" t="s">
        <v>2657</v>
      </c>
      <c r="C36" s="17" t="s">
        <v>2658</v>
      </c>
      <c r="D36" s="18" t="s">
        <v>26</v>
      </c>
      <c r="E36" s="19" t="s">
        <v>2</v>
      </c>
      <c r="F36" s="20" t="str">
        <f>RIGHT(LEFT(PODs[[#This Row],[Nr oferty]],4),2)</f>
        <v>JO</v>
      </c>
      <c r="G3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43455</v>
      </c>
      <c r="H36" s="21" t="str">
        <f ca="1">IF(PODs[[#This Row],[Ważne do…]]&gt;=TODAY(),"aktualne","archiwalne")</f>
        <v>aktualne</v>
      </c>
      <c r="I36" s="21" t="str">
        <f>IF(MID(PODs[[#This Row],[Nr oferty]],2,1)="O","oferta",IF(MID(PODs[[#This Row],[Nr oferty]],2,1)="R","zapytanie",""))</f>
        <v>oferta</v>
      </c>
      <c r="J36" s="23"/>
      <c r="K36" s="23"/>
      <c r="L36" s="23"/>
      <c r="M36" s="23"/>
      <c r="Q36" s="11"/>
    </row>
    <row r="37" spans="1:17" ht="105">
      <c r="A37" s="15" t="s">
        <v>94</v>
      </c>
      <c r="B37" s="16" t="s">
        <v>95</v>
      </c>
      <c r="C37" s="17" t="s">
        <v>2659</v>
      </c>
      <c r="D37" s="18" t="s">
        <v>96</v>
      </c>
      <c r="E37" s="19" t="s">
        <v>5</v>
      </c>
      <c r="F37" s="20" t="str">
        <f>RIGHT(LEFT(PODs[[#This Row],[Nr oferty]],4),2)</f>
        <v>CY</v>
      </c>
      <c r="G3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43456</v>
      </c>
      <c r="H37" s="21" t="str">
        <f ca="1">IF(PODs[[#This Row],[Ważne do…]]&gt;=TODAY(),"aktualne","archiwalne")</f>
        <v>aktualne</v>
      </c>
      <c r="I37" s="21" t="str">
        <f>IF(MID(PODs[[#This Row],[Nr oferty]],2,1)="O","oferta",IF(MID(PODs[[#This Row],[Nr oferty]],2,1)="R","zapytanie",""))</f>
        <v>oferta</v>
      </c>
      <c r="J37" s="23"/>
      <c r="K37" s="23"/>
      <c r="L37" s="23"/>
      <c r="M37" s="23"/>
      <c r="Q37" s="11"/>
    </row>
    <row r="38" spans="1:17" ht="90">
      <c r="A38" s="15" t="s">
        <v>3524</v>
      </c>
      <c r="B38" s="16" t="s">
        <v>2660</v>
      </c>
      <c r="C38" s="17" t="s">
        <v>97</v>
      </c>
      <c r="D38" s="18" t="s">
        <v>98</v>
      </c>
      <c r="E38" s="19" t="s">
        <v>11</v>
      </c>
      <c r="F38" s="20" t="str">
        <f>RIGHT(LEFT(PODs[[#This Row],[Nr oferty]],4),2)</f>
        <v>UK</v>
      </c>
      <c r="G3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43442</v>
      </c>
      <c r="H38" s="21" t="str">
        <f ca="1">IF(PODs[[#This Row],[Ważne do…]]&gt;=TODAY(),"aktualne","archiwalne")</f>
        <v>aktualne</v>
      </c>
      <c r="I38" s="21" t="str">
        <f>IF(MID(PODs[[#This Row],[Nr oferty]],2,1)="O","oferta",IF(MID(PODs[[#This Row],[Nr oferty]],2,1)="R","zapytanie",""))</f>
        <v>oferta</v>
      </c>
      <c r="J38" s="23"/>
      <c r="K38" s="23"/>
      <c r="L38" s="23"/>
      <c r="M38" s="23"/>
      <c r="Q38" s="11"/>
    </row>
    <row r="39" spans="1:17" ht="63.75">
      <c r="A39" s="15" t="s">
        <v>3525</v>
      </c>
      <c r="B39" s="16" t="s">
        <v>99</v>
      </c>
      <c r="C39" s="17" t="s">
        <v>2661</v>
      </c>
      <c r="D39" s="18" t="s">
        <v>100</v>
      </c>
      <c r="E39" s="19" t="s">
        <v>12</v>
      </c>
      <c r="F39" s="20" t="str">
        <f>RIGHT(LEFT(PODs[[#This Row],[Nr oferty]],4),2)</f>
        <v>RU</v>
      </c>
      <c r="G3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43448</v>
      </c>
      <c r="H39" s="21" t="str">
        <f ca="1">IF(PODs[[#This Row],[Ważne do…]]&gt;=TODAY(),"aktualne","archiwalne")</f>
        <v>aktualne</v>
      </c>
      <c r="I39" s="21" t="str">
        <f>IF(MID(PODs[[#This Row],[Nr oferty]],2,1)="O","oferta",IF(MID(PODs[[#This Row],[Nr oferty]],2,1)="R","zapytanie",""))</f>
        <v>oferta</v>
      </c>
      <c r="J39" s="23"/>
      <c r="K39" s="23"/>
      <c r="L39" s="23"/>
      <c r="M39" s="23"/>
      <c r="Q39" s="11"/>
    </row>
    <row r="40" spans="1:17" ht="63.75">
      <c r="A40" s="15" t="s">
        <v>3526</v>
      </c>
      <c r="B40" s="16" t="s">
        <v>101</v>
      </c>
      <c r="C40" s="17" t="s">
        <v>2662</v>
      </c>
      <c r="D40" s="18" t="s">
        <v>102</v>
      </c>
      <c r="E40" s="19" t="s">
        <v>10</v>
      </c>
      <c r="F40" s="20" t="str">
        <f>RIGHT(LEFT(PODs[[#This Row],[Nr oferty]],4),2)</f>
        <v>CZ</v>
      </c>
      <c r="G4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43435</v>
      </c>
      <c r="H40" s="21" t="str">
        <f ca="1">IF(PODs[[#This Row],[Ważne do…]]&gt;=TODAY(),"aktualne","archiwalne")</f>
        <v>aktualne</v>
      </c>
      <c r="I40" s="21" t="str">
        <f>IF(MID(PODs[[#This Row],[Nr oferty]],2,1)="O","oferta",IF(MID(PODs[[#This Row],[Nr oferty]],2,1)="R","zapytanie",""))</f>
        <v>oferta</v>
      </c>
      <c r="J40" s="23"/>
      <c r="K40" s="23"/>
      <c r="L40" s="23"/>
      <c r="M40" s="23"/>
      <c r="Q40" s="11"/>
    </row>
    <row r="41" spans="1:17" ht="120">
      <c r="A41" s="15" t="s">
        <v>3527</v>
      </c>
      <c r="B41" s="16" t="s">
        <v>103</v>
      </c>
      <c r="C41" s="17" t="s">
        <v>2663</v>
      </c>
      <c r="D41" s="18" t="s">
        <v>102</v>
      </c>
      <c r="E41" s="19" t="s">
        <v>5</v>
      </c>
      <c r="F41" s="20" t="str">
        <f>RIGHT(LEFT(PODs[[#This Row],[Nr oferty]],4),2)</f>
        <v>FR</v>
      </c>
      <c r="G4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43435</v>
      </c>
      <c r="H41" s="21" t="str">
        <f ca="1">IF(PODs[[#This Row],[Ważne do…]]&gt;=TODAY(),"aktualne","archiwalne")</f>
        <v>aktualne</v>
      </c>
      <c r="I41" s="21" t="str">
        <f>IF(MID(PODs[[#This Row],[Nr oferty]],2,1)="O","oferta",IF(MID(PODs[[#This Row],[Nr oferty]],2,1)="R","zapytanie",""))</f>
        <v>oferta</v>
      </c>
      <c r="J41" s="23"/>
      <c r="K41" s="23"/>
      <c r="L41" s="23"/>
      <c r="M41" s="23"/>
      <c r="Q41" s="11"/>
    </row>
    <row r="42" spans="1:17" ht="127.5">
      <c r="A42" s="15" t="s">
        <v>104</v>
      </c>
      <c r="B42" s="16" t="s">
        <v>2664</v>
      </c>
      <c r="C42" s="17" t="s">
        <v>2665</v>
      </c>
      <c r="D42" s="18" t="s">
        <v>91</v>
      </c>
      <c r="E42" s="19" t="s">
        <v>7</v>
      </c>
      <c r="F42" s="20" t="str">
        <f>RIGHT(LEFT(PODs[[#This Row],[Nr oferty]],4),2)</f>
        <v>ES</v>
      </c>
      <c r="G4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43439</v>
      </c>
      <c r="H42" s="21" t="str">
        <f ca="1">IF(PODs[[#This Row],[Ważne do…]]&gt;=TODAY(),"aktualne","archiwalne")</f>
        <v>aktualne</v>
      </c>
      <c r="I42" s="21" t="str">
        <f>IF(MID(PODs[[#This Row],[Nr oferty]],2,1)="O","oferta",IF(MID(PODs[[#This Row],[Nr oferty]],2,1)="R","zapytanie",""))</f>
        <v>oferta</v>
      </c>
      <c r="J42" s="23"/>
      <c r="K42" s="23"/>
      <c r="L42" s="23"/>
      <c r="M42" s="23"/>
      <c r="Q42" s="11"/>
    </row>
    <row r="43" spans="1:17" ht="75">
      <c r="A43" s="15" t="s">
        <v>105</v>
      </c>
      <c r="B43" s="16" t="s">
        <v>106</v>
      </c>
      <c r="C43" s="17" t="s">
        <v>2666</v>
      </c>
      <c r="D43" s="18" t="s">
        <v>20</v>
      </c>
      <c r="E43" s="19" t="s">
        <v>2</v>
      </c>
      <c r="F43" s="20" t="str">
        <f>RIGHT(LEFT(PODs[[#This Row],[Nr oferty]],4),2)</f>
        <v>TR</v>
      </c>
      <c r="G4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43445</v>
      </c>
      <c r="H43" s="21" t="str">
        <f ca="1">IF(PODs[[#This Row],[Ważne do…]]&gt;=TODAY(),"aktualne","archiwalne")</f>
        <v>aktualne</v>
      </c>
      <c r="I43" s="21" t="str">
        <f>IF(MID(PODs[[#This Row],[Nr oferty]],2,1)="O","oferta",IF(MID(PODs[[#This Row],[Nr oferty]],2,1)="R","zapytanie",""))</f>
        <v>oferta</v>
      </c>
      <c r="J43" s="23"/>
      <c r="K43" s="23"/>
      <c r="L43" s="23"/>
      <c r="M43" s="23"/>
      <c r="Q43" s="11"/>
    </row>
    <row r="44" spans="1:17" ht="105">
      <c r="A44" s="15" t="s">
        <v>3528</v>
      </c>
      <c r="B44" s="16" t="s">
        <v>107</v>
      </c>
      <c r="C44" s="17" t="s">
        <v>2667</v>
      </c>
      <c r="D44" s="18" t="s">
        <v>108</v>
      </c>
      <c r="E44" s="19" t="s">
        <v>10</v>
      </c>
      <c r="F44" s="20" t="str">
        <f>RIGHT(LEFT(PODs[[#This Row],[Nr oferty]],4),2)</f>
        <v>IE</v>
      </c>
      <c r="G4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43438</v>
      </c>
      <c r="H44" s="21" t="str">
        <f ca="1">IF(PODs[[#This Row],[Ważne do…]]&gt;=TODAY(),"aktualne","archiwalne")</f>
        <v>aktualne</v>
      </c>
      <c r="I44" s="21" t="str">
        <f>IF(MID(PODs[[#This Row],[Nr oferty]],2,1)="O","oferta",IF(MID(PODs[[#This Row],[Nr oferty]],2,1)="R","zapytanie",""))</f>
        <v>oferta</v>
      </c>
      <c r="J44" s="23"/>
      <c r="K44" s="23"/>
      <c r="L44" s="23"/>
      <c r="M44" s="23"/>
      <c r="Q44" s="11"/>
    </row>
    <row r="45" spans="1:17" ht="105">
      <c r="A45" s="15" t="s">
        <v>3529</v>
      </c>
      <c r="B45" s="16" t="s">
        <v>109</v>
      </c>
      <c r="C45" s="17" t="s">
        <v>2668</v>
      </c>
      <c r="D45" s="18" t="s">
        <v>76</v>
      </c>
      <c r="E45" s="19" t="s">
        <v>9</v>
      </c>
      <c r="F45" s="20" t="str">
        <f>RIGHT(LEFT(PODs[[#This Row],[Nr oferty]],4),2)</f>
        <v>RO</v>
      </c>
      <c r="G4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43462</v>
      </c>
      <c r="H45" s="21" t="str">
        <f ca="1">IF(PODs[[#This Row],[Ważne do…]]&gt;=TODAY(),"aktualne","archiwalne")</f>
        <v>aktualne</v>
      </c>
      <c r="I45" s="21" t="str">
        <f>IF(MID(PODs[[#This Row],[Nr oferty]],2,1)="O","oferta",IF(MID(PODs[[#This Row],[Nr oferty]],2,1)="R","zapytanie",""))</f>
        <v>oferta</v>
      </c>
      <c r="J45" s="23"/>
      <c r="K45" s="23"/>
      <c r="L45" s="23"/>
      <c r="M45" s="23"/>
      <c r="Q45" s="11"/>
    </row>
    <row r="46" spans="1:17" ht="63.75">
      <c r="A46" s="15" t="s">
        <v>3530</v>
      </c>
      <c r="B46" s="16" t="s">
        <v>110</v>
      </c>
      <c r="C46" s="17" t="s">
        <v>2669</v>
      </c>
      <c r="D46" s="18" t="s">
        <v>111</v>
      </c>
      <c r="E46" s="19" t="s">
        <v>2</v>
      </c>
      <c r="F46" s="20" t="str">
        <f>RIGHT(LEFT(PODs[[#This Row],[Nr oferty]],4),2)</f>
        <v>ES</v>
      </c>
      <c r="G4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46" s="21" t="str">
        <f ca="1">IF(PODs[[#This Row],[Ważne do…]]&gt;=TODAY(),"aktualne","archiwalne")</f>
        <v>aktualne</v>
      </c>
      <c r="I46" s="21" t="str">
        <f>IF(MID(PODs[[#This Row],[Nr oferty]],2,1)="O","oferta",IF(MID(PODs[[#This Row],[Nr oferty]],2,1)="R","zapytanie",""))</f>
        <v>oferta</v>
      </c>
      <c r="J46" s="23"/>
      <c r="K46" s="23"/>
      <c r="L46" s="23"/>
      <c r="M46" s="23"/>
      <c r="Q46" s="11"/>
    </row>
    <row r="47" spans="1:17" ht="63.75">
      <c r="A47" s="15" t="s">
        <v>3531</v>
      </c>
      <c r="B47" s="16" t="s">
        <v>2670</v>
      </c>
      <c r="C47" s="17" t="s">
        <v>2671</v>
      </c>
      <c r="D47" s="18" t="s">
        <v>31</v>
      </c>
      <c r="E47" s="19" t="s">
        <v>8</v>
      </c>
      <c r="F47" s="20" t="str">
        <f>RIGHT(LEFT(PODs[[#This Row],[Nr oferty]],4),2)</f>
        <v>PT</v>
      </c>
      <c r="G4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47" s="21" t="str">
        <f ca="1">IF(PODs[[#This Row],[Ważne do…]]&gt;=TODAY(),"aktualne","archiwalne")</f>
        <v>aktualne</v>
      </c>
      <c r="I47" s="21" t="str">
        <f>IF(MID(PODs[[#This Row],[Nr oferty]],2,1)="O","oferta",IF(MID(PODs[[#This Row],[Nr oferty]],2,1)="R","zapytanie",""))</f>
        <v>oferta</v>
      </c>
      <c r="J47" s="23"/>
      <c r="K47" s="23"/>
      <c r="L47" s="23"/>
      <c r="M47" s="23"/>
      <c r="Q47" s="11"/>
    </row>
    <row r="48" spans="1:17" ht="105">
      <c r="A48" s="15" t="s">
        <v>3532</v>
      </c>
      <c r="B48" s="16" t="s">
        <v>112</v>
      </c>
      <c r="C48" s="17" t="s">
        <v>2672</v>
      </c>
      <c r="D48" s="18" t="s">
        <v>42</v>
      </c>
      <c r="E48" s="19" t="s">
        <v>12</v>
      </c>
      <c r="F48" s="20" t="str">
        <f>RIGHT(LEFT(PODs[[#This Row],[Nr oferty]],4),2)</f>
        <v>RO</v>
      </c>
      <c r="G4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43460</v>
      </c>
      <c r="H48" s="21" t="str">
        <f ca="1">IF(PODs[[#This Row],[Ważne do…]]&gt;=TODAY(),"aktualne","archiwalne")</f>
        <v>aktualne</v>
      </c>
      <c r="I48" s="21" t="str">
        <f>IF(MID(PODs[[#This Row],[Nr oferty]],2,1)="O","oferta",IF(MID(PODs[[#This Row],[Nr oferty]],2,1)="R","zapytanie",""))</f>
        <v>oferta</v>
      </c>
      <c r="J48" s="23"/>
      <c r="K48" s="23"/>
      <c r="L48" s="23"/>
      <c r="M48" s="23"/>
      <c r="Q48" s="11"/>
    </row>
    <row r="49" spans="1:17" ht="120">
      <c r="A49" s="15" t="s">
        <v>3533</v>
      </c>
      <c r="B49" s="16" t="s">
        <v>2673</v>
      </c>
      <c r="C49" s="17" t="s">
        <v>113</v>
      </c>
      <c r="D49" s="18" t="s">
        <v>23</v>
      </c>
      <c r="E49" s="19" t="s">
        <v>11</v>
      </c>
      <c r="F49" s="20" t="str">
        <f>RIGHT(LEFT(PODs[[#This Row],[Nr oferty]],4),2)</f>
        <v>DE</v>
      </c>
      <c r="G4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43441</v>
      </c>
      <c r="H49" s="21" t="str">
        <f ca="1">IF(PODs[[#This Row],[Ważne do…]]&gt;=TODAY(),"aktualne","archiwalne")</f>
        <v>aktualne</v>
      </c>
      <c r="I49" s="21" t="str">
        <f>IF(MID(PODs[[#This Row],[Nr oferty]],2,1)="O","oferta",IF(MID(PODs[[#This Row],[Nr oferty]],2,1)="R","zapytanie",""))</f>
        <v>oferta</v>
      </c>
      <c r="J49" s="23"/>
      <c r="K49" s="23"/>
      <c r="L49" s="23"/>
      <c r="M49" s="23"/>
      <c r="Q49" s="11"/>
    </row>
    <row r="50" spans="1:17" ht="76.5">
      <c r="A50" s="15" t="s">
        <v>3534</v>
      </c>
      <c r="B50" s="16" t="s">
        <v>114</v>
      </c>
      <c r="C50" s="17" t="s">
        <v>2674</v>
      </c>
      <c r="D50" s="18" t="s">
        <v>91</v>
      </c>
      <c r="E50" s="19" t="s">
        <v>3</v>
      </c>
      <c r="F50" s="20" t="str">
        <f>RIGHT(LEFT(PODs[[#This Row],[Nr oferty]],4),2)</f>
        <v>TR</v>
      </c>
      <c r="G5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43439</v>
      </c>
      <c r="H50" s="21" t="str">
        <f ca="1">IF(PODs[[#This Row],[Ważne do…]]&gt;=TODAY(),"aktualne","archiwalne")</f>
        <v>aktualne</v>
      </c>
      <c r="I50" s="21" t="str">
        <f>IF(MID(PODs[[#This Row],[Nr oferty]],2,1)="O","oferta",IF(MID(PODs[[#This Row],[Nr oferty]],2,1)="R","zapytanie",""))</f>
        <v>oferta</v>
      </c>
      <c r="J50" s="23"/>
      <c r="K50" s="23"/>
      <c r="L50" s="23"/>
      <c r="M50" s="23"/>
      <c r="Q50" s="11"/>
    </row>
    <row r="51" spans="1:17" ht="63.75">
      <c r="A51" s="15" t="s">
        <v>3535</v>
      </c>
      <c r="B51" s="16" t="s">
        <v>2675</v>
      </c>
      <c r="C51" s="17" t="s">
        <v>2676</v>
      </c>
      <c r="D51" s="18" t="s">
        <v>115</v>
      </c>
      <c r="E51" s="19" t="s">
        <v>3</v>
      </c>
      <c r="F51" s="20" t="str">
        <f>RIGHT(LEFT(PODs[[#This Row],[Nr oferty]],4),2)</f>
        <v>RO</v>
      </c>
      <c r="G5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43440</v>
      </c>
      <c r="H51" s="21" t="str">
        <f ca="1">IF(PODs[[#This Row],[Ważne do…]]&gt;=TODAY(),"aktualne","archiwalne")</f>
        <v>aktualne</v>
      </c>
      <c r="I51" s="21" t="str">
        <f>IF(MID(PODs[[#This Row],[Nr oferty]],2,1)="O","oferta",IF(MID(PODs[[#This Row],[Nr oferty]],2,1)="R","zapytanie",""))</f>
        <v>oferta</v>
      </c>
      <c r="J51" s="23"/>
      <c r="K51" s="23"/>
      <c r="L51" s="23"/>
      <c r="M51" s="23"/>
      <c r="Q51" s="11"/>
    </row>
    <row r="52" spans="1:17" ht="135">
      <c r="A52" s="15" t="s">
        <v>3536</v>
      </c>
      <c r="B52" s="16" t="s">
        <v>2677</v>
      </c>
      <c r="C52" s="17" t="s">
        <v>2678</v>
      </c>
      <c r="D52" s="18" t="s">
        <v>116</v>
      </c>
      <c r="E52" s="19" t="s">
        <v>8</v>
      </c>
      <c r="F52" s="20" t="str">
        <f>RIGHT(LEFT(PODs[[#This Row],[Nr oferty]],4),2)</f>
        <v>BG</v>
      </c>
      <c r="G5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43447</v>
      </c>
      <c r="H52" s="21" t="str">
        <f ca="1">IF(PODs[[#This Row],[Ważne do…]]&gt;=TODAY(),"aktualne","archiwalne")</f>
        <v>aktualne</v>
      </c>
      <c r="I52" s="21" t="str">
        <f>IF(MID(PODs[[#This Row],[Nr oferty]],2,1)="O","oferta",IF(MID(PODs[[#This Row],[Nr oferty]],2,1)="R","zapytanie",""))</f>
        <v>oferta</v>
      </c>
      <c r="J52" s="23"/>
      <c r="K52" s="23"/>
      <c r="L52" s="23"/>
      <c r="M52" s="23"/>
      <c r="Q52" s="11"/>
    </row>
    <row r="53" spans="1:17" ht="53.25">
      <c r="A53" s="15" t="s">
        <v>3537</v>
      </c>
      <c r="B53" s="16" t="s">
        <v>117</v>
      </c>
      <c r="C53" s="17" t="s">
        <v>2679</v>
      </c>
      <c r="D53" s="18" t="s">
        <v>31</v>
      </c>
      <c r="E53" s="19" t="s">
        <v>13</v>
      </c>
      <c r="F53" s="20" t="str">
        <f>RIGHT(LEFT(PODs[[#This Row],[Nr oferty]],4),2)</f>
        <v>SI</v>
      </c>
      <c r="G5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53" s="21" t="str">
        <f ca="1">IF(PODs[[#This Row],[Ważne do…]]&gt;=TODAY(),"aktualne","archiwalne")</f>
        <v>aktualne</v>
      </c>
      <c r="I53" s="21" t="str">
        <f>IF(MID(PODs[[#This Row],[Nr oferty]],2,1)="O","oferta",IF(MID(PODs[[#This Row],[Nr oferty]],2,1)="R","zapytanie",""))</f>
        <v>oferta</v>
      </c>
      <c r="J53" s="23"/>
      <c r="K53" s="23"/>
      <c r="L53" s="23"/>
      <c r="M53" s="23"/>
      <c r="Q53" s="11"/>
    </row>
    <row r="54" spans="1:17" ht="90">
      <c r="A54" s="15" t="s">
        <v>3538</v>
      </c>
      <c r="B54" s="16" t="s">
        <v>118</v>
      </c>
      <c r="C54" s="17" t="s">
        <v>119</v>
      </c>
      <c r="D54" s="18" t="s">
        <v>100</v>
      </c>
      <c r="E54" s="19" t="s">
        <v>7</v>
      </c>
      <c r="F54" s="20" t="str">
        <f>RIGHT(LEFT(PODs[[#This Row],[Nr oferty]],4),2)</f>
        <v>ES</v>
      </c>
      <c r="G5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43448</v>
      </c>
      <c r="H54" s="21" t="str">
        <f ca="1">IF(PODs[[#This Row],[Ważne do…]]&gt;=TODAY(),"aktualne","archiwalne")</f>
        <v>aktualne</v>
      </c>
      <c r="I54" s="21" t="str">
        <f>IF(MID(PODs[[#This Row],[Nr oferty]],2,1)="O","oferta",IF(MID(PODs[[#This Row],[Nr oferty]],2,1)="R","zapytanie",""))</f>
        <v>oferta</v>
      </c>
      <c r="J54" s="23"/>
      <c r="K54" s="23"/>
      <c r="L54" s="23"/>
      <c r="M54" s="23"/>
      <c r="Q54" s="11"/>
    </row>
    <row r="55" spans="1:17" ht="105">
      <c r="A55" s="15" t="s">
        <v>3539</v>
      </c>
      <c r="B55" s="16" t="s">
        <v>120</v>
      </c>
      <c r="C55" s="17" t="s">
        <v>2680</v>
      </c>
      <c r="D55" s="18" t="s">
        <v>111</v>
      </c>
      <c r="E55" s="19" t="s">
        <v>13</v>
      </c>
      <c r="F55" s="20" t="str">
        <f>RIGHT(LEFT(PODs[[#This Row],[Nr oferty]],4),2)</f>
        <v>IT</v>
      </c>
      <c r="G5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55" s="21" t="str">
        <f ca="1">IF(PODs[[#This Row],[Ważne do…]]&gt;=TODAY(),"aktualne","archiwalne")</f>
        <v>aktualne</v>
      </c>
      <c r="I55" s="21" t="str">
        <f>IF(MID(PODs[[#This Row],[Nr oferty]],2,1)="O","oferta",IF(MID(PODs[[#This Row],[Nr oferty]],2,1)="R","zapytanie",""))</f>
        <v>oferta</v>
      </c>
      <c r="J55" s="23"/>
      <c r="K55" s="23"/>
      <c r="L55" s="23"/>
      <c r="M55" s="23"/>
      <c r="Q55" s="11"/>
    </row>
    <row r="56" spans="1:17" ht="105">
      <c r="A56" s="15" t="s">
        <v>3540</v>
      </c>
      <c r="B56" s="16" t="s">
        <v>121</v>
      </c>
      <c r="C56" s="17" t="s">
        <v>2681</v>
      </c>
      <c r="D56" s="18" t="s">
        <v>76</v>
      </c>
      <c r="E56" s="19" t="s">
        <v>15</v>
      </c>
      <c r="F56" s="20" t="str">
        <f>RIGHT(LEFT(PODs[[#This Row],[Nr oferty]],4),2)</f>
        <v>BG</v>
      </c>
      <c r="G5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43462</v>
      </c>
      <c r="H56" s="21" t="str">
        <f ca="1">IF(PODs[[#This Row],[Ważne do…]]&gt;=TODAY(),"aktualne","archiwalne")</f>
        <v>aktualne</v>
      </c>
      <c r="I56" s="21" t="str">
        <f>IF(MID(PODs[[#This Row],[Nr oferty]],2,1)="O","oferta",IF(MID(PODs[[#This Row],[Nr oferty]],2,1)="R","zapytanie",""))</f>
        <v>oferta</v>
      </c>
      <c r="J56" s="23"/>
      <c r="K56" s="23"/>
      <c r="L56" s="23"/>
      <c r="M56" s="23"/>
      <c r="Q56" s="11"/>
    </row>
    <row r="57" spans="1:17" ht="165">
      <c r="A57" s="15" t="s">
        <v>3541</v>
      </c>
      <c r="B57" s="16" t="s">
        <v>2682</v>
      </c>
      <c r="C57" s="17" t="s">
        <v>122</v>
      </c>
      <c r="D57" s="18" t="s">
        <v>96</v>
      </c>
      <c r="E57" s="19" t="s">
        <v>11</v>
      </c>
      <c r="F57" s="20" t="str">
        <f>RIGHT(LEFT(PODs[[#This Row],[Nr oferty]],4),2)</f>
        <v>KR</v>
      </c>
      <c r="G5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43456</v>
      </c>
      <c r="H57" s="21" t="str">
        <f ca="1">IF(PODs[[#This Row],[Ważne do…]]&gt;=TODAY(),"aktualne","archiwalne")</f>
        <v>aktualne</v>
      </c>
      <c r="I57" s="21" t="str">
        <f>IF(MID(PODs[[#This Row],[Nr oferty]],2,1)="O","oferta",IF(MID(PODs[[#This Row],[Nr oferty]],2,1)="R","zapytanie",""))</f>
        <v>oferta</v>
      </c>
      <c r="J57" s="23"/>
      <c r="K57" s="23"/>
      <c r="L57" s="23"/>
      <c r="M57" s="23"/>
      <c r="Q57" s="11"/>
    </row>
    <row r="58" spans="1:17" ht="165">
      <c r="A58" s="15" t="s">
        <v>3542</v>
      </c>
      <c r="B58" s="16" t="s">
        <v>123</v>
      </c>
      <c r="C58" s="17" t="s">
        <v>2683</v>
      </c>
      <c r="D58" s="18" t="s">
        <v>31</v>
      </c>
      <c r="E58" s="19" t="s">
        <v>2</v>
      </c>
      <c r="F58" s="20" t="str">
        <f>RIGHT(LEFT(PODs[[#This Row],[Nr oferty]],4),2)</f>
        <v>UK</v>
      </c>
      <c r="G5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58" s="21" t="str">
        <f ca="1">IF(PODs[[#This Row],[Ważne do…]]&gt;=TODAY(),"aktualne","archiwalne")</f>
        <v>aktualne</v>
      </c>
      <c r="I58" s="21" t="str">
        <f>IF(MID(PODs[[#This Row],[Nr oferty]],2,1)="O","oferta",IF(MID(PODs[[#This Row],[Nr oferty]],2,1)="R","zapytanie",""))</f>
        <v>oferta</v>
      </c>
      <c r="J58" s="23"/>
      <c r="K58" s="23"/>
      <c r="L58" s="23"/>
      <c r="M58" s="23"/>
      <c r="Q58" s="11"/>
    </row>
    <row r="59" spans="1:17" ht="120">
      <c r="A59" s="15" t="s">
        <v>3543</v>
      </c>
      <c r="B59" s="16" t="s">
        <v>2684</v>
      </c>
      <c r="C59" s="17" t="s">
        <v>124</v>
      </c>
      <c r="D59" s="18" t="s">
        <v>20</v>
      </c>
      <c r="E59" s="19" t="s">
        <v>10</v>
      </c>
      <c r="F59" s="20" t="str">
        <f>RIGHT(LEFT(PODs[[#This Row],[Nr oferty]],4),2)</f>
        <v>BG</v>
      </c>
      <c r="G5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43445</v>
      </c>
      <c r="H59" s="21" t="str">
        <f ca="1">IF(PODs[[#This Row],[Ważne do…]]&gt;=TODAY(),"aktualne","archiwalne")</f>
        <v>aktualne</v>
      </c>
      <c r="I59" s="21" t="str">
        <f>IF(MID(PODs[[#This Row],[Nr oferty]],2,1)="O","oferta",IF(MID(PODs[[#This Row],[Nr oferty]],2,1)="R","zapytanie",""))</f>
        <v>oferta</v>
      </c>
      <c r="J59" s="23"/>
      <c r="K59" s="23"/>
      <c r="L59" s="23"/>
      <c r="M59" s="23"/>
      <c r="Q59" s="11"/>
    </row>
    <row r="60" spans="1:17" ht="135">
      <c r="A60" s="15" t="s">
        <v>3544</v>
      </c>
      <c r="B60" s="16" t="s">
        <v>2685</v>
      </c>
      <c r="C60" s="17" t="s">
        <v>2686</v>
      </c>
      <c r="D60" s="18" t="s">
        <v>91</v>
      </c>
      <c r="E60" s="19" t="s">
        <v>10</v>
      </c>
      <c r="F60" s="20" t="str">
        <f>RIGHT(LEFT(PODs[[#This Row],[Nr oferty]],4),2)</f>
        <v>KR</v>
      </c>
      <c r="G6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43439</v>
      </c>
      <c r="H60" s="21" t="str">
        <f ca="1">IF(PODs[[#This Row],[Ważne do…]]&gt;=TODAY(),"aktualne","archiwalne")</f>
        <v>aktualne</v>
      </c>
      <c r="I60" s="21" t="str">
        <f>IF(MID(PODs[[#This Row],[Nr oferty]],2,1)="O","oferta",IF(MID(PODs[[#This Row],[Nr oferty]],2,1)="R","zapytanie",""))</f>
        <v>oferta</v>
      </c>
      <c r="J60" s="23"/>
      <c r="K60" s="23"/>
      <c r="L60" s="23"/>
      <c r="M60" s="23"/>
      <c r="Q60" s="11"/>
    </row>
    <row r="61" spans="1:17" ht="105">
      <c r="A61" s="15" t="s">
        <v>125</v>
      </c>
      <c r="B61" s="16" t="s">
        <v>2687</v>
      </c>
      <c r="C61" s="17" t="s">
        <v>126</v>
      </c>
      <c r="D61" s="18" t="s">
        <v>98</v>
      </c>
      <c r="E61" s="19" t="s">
        <v>10</v>
      </c>
      <c r="F61" s="20" t="str">
        <f>RIGHT(LEFT(PODs[[#This Row],[Nr oferty]],4),2)</f>
        <v>UK</v>
      </c>
      <c r="G6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43442</v>
      </c>
      <c r="H61" s="21" t="str">
        <f ca="1">IF(PODs[[#This Row],[Ważne do…]]&gt;=TODAY(),"aktualne","archiwalne")</f>
        <v>aktualne</v>
      </c>
      <c r="I61" s="21" t="str">
        <f>IF(MID(PODs[[#This Row],[Nr oferty]],2,1)="O","oferta",IF(MID(PODs[[#This Row],[Nr oferty]],2,1)="R","zapytanie",""))</f>
        <v>oferta</v>
      </c>
      <c r="J61" s="23"/>
      <c r="K61" s="23"/>
      <c r="L61" s="23"/>
      <c r="M61" s="23"/>
      <c r="Q61" s="11"/>
    </row>
    <row r="62" spans="1:17" ht="60">
      <c r="A62" s="15" t="s">
        <v>3545</v>
      </c>
      <c r="B62" s="16" t="s">
        <v>2688</v>
      </c>
      <c r="C62" s="17" t="s">
        <v>2689</v>
      </c>
      <c r="D62" s="18" t="s">
        <v>108</v>
      </c>
      <c r="E62" s="19" t="s">
        <v>2</v>
      </c>
      <c r="F62" s="20" t="str">
        <f>RIGHT(LEFT(PODs[[#This Row],[Nr oferty]],4),2)</f>
        <v>IT</v>
      </c>
      <c r="G6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43438</v>
      </c>
      <c r="H62" s="21" t="str">
        <f ca="1">IF(PODs[[#This Row],[Ważne do…]]&gt;=TODAY(),"aktualne","archiwalne")</f>
        <v>aktualne</v>
      </c>
      <c r="I62" s="21" t="str">
        <f>IF(MID(PODs[[#This Row],[Nr oferty]],2,1)="O","oferta",IF(MID(PODs[[#This Row],[Nr oferty]],2,1)="R","zapytanie",""))</f>
        <v>oferta</v>
      </c>
      <c r="J62" s="23"/>
      <c r="K62" s="23"/>
      <c r="L62" s="23"/>
      <c r="M62" s="23"/>
      <c r="Q62" s="11"/>
    </row>
    <row r="63" spans="1:17" ht="90">
      <c r="A63" s="15" t="s">
        <v>3546</v>
      </c>
      <c r="B63" s="16" t="s">
        <v>127</v>
      </c>
      <c r="C63" s="17" t="s">
        <v>2690</v>
      </c>
      <c r="D63" s="18" t="s">
        <v>48</v>
      </c>
      <c r="E63" s="19" t="s">
        <v>2</v>
      </c>
      <c r="F63" s="20" t="str">
        <f>RIGHT(LEFT(PODs[[#This Row],[Nr oferty]],4),2)</f>
        <v>RS</v>
      </c>
      <c r="G6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43452</v>
      </c>
      <c r="H63" s="21" t="str">
        <f ca="1">IF(PODs[[#This Row],[Ważne do…]]&gt;=TODAY(),"aktualne","archiwalne")</f>
        <v>aktualne</v>
      </c>
      <c r="I63" s="21" t="str">
        <f>IF(MID(PODs[[#This Row],[Nr oferty]],2,1)="O","oferta",IF(MID(PODs[[#This Row],[Nr oferty]],2,1)="R","zapytanie",""))</f>
        <v>oferta</v>
      </c>
      <c r="J63" s="23"/>
      <c r="K63" s="23"/>
      <c r="L63" s="23"/>
      <c r="M63" s="23"/>
      <c r="Q63" s="11"/>
    </row>
    <row r="64" spans="1:17" ht="135">
      <c r="A64" s="15" t="s">
        <v>3547</v>
      </c>
      <c r="B64" s="16" t="s">
        <v>2691</v>
      </c>
      <c r="C64" s="17" t="s">
        <v>2692</v>
      </c>
      <c r="D64" s="18" t="s">
        <v>111</v>
      </c>
      <c r="E64" s="19" t="s">
        <v>8</v>
      </c>
      <c r="F64" s="20" t="str">
        <f>RIGHT(LEFT(PODs[[#This Row],[Nr oferty]],4),2)</f>
        <v>TR</v>
      </c>
      <c r="G6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64" s="21" t="str">
        <f ca="1">IF(PODs[[#This Row],[Ważne do…]]&gt;=TODAY(),"aktualne","archiwalne")</f>
        <v>aktualne</v>
      </c>
      <c r="I64" s="21" t="str">
        <f>IF(MID(PODs[[#This Row],[Nr oferty]],2,1)="O","oferta",IF(MID(PODs[[#This Row],[Nr oferty]],2,1)="R","zapytanie",""))</f>
        <v>oferta</v>
      </c>
      <c r="J64" s="23"/>
      <c r="K64" s="23"/>
      <c r="L64" s="23"/>
      <c r="M64" s="23"/>
      <c r="Q64" s="11"/>
    </row>
    <row r="65" spans="1:17" ht="75">
      <c r="A65" s="15" t="s">
        <v>3548</v>
      </c>
      <c r="B65" s="16" t="s">
        <v>2693</v>
      </c>
      <c r="C65" s="17" t="s">
        <v>128</v>
      </c>
      <c r="D65" s="18" t="s">
        <v>116</v>
      </c>
      <c r="E65" s="19" t="s">
        <v>2</v>
      </c>
      <c r="F65" s="20" t="str">
        <f>RIGHT(LEFT(PODs[[#This Row],[Nr oferty]],4),2)</f>
        <v>HR</v>
      </c>
      <c r="G6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43447</v>
      </c>
      <c r="H65" s="21" t="str">
        <f ca="1">IF(PODs[[#This Row],[Ważne do…]]&gt;=TODAY(),"aktualne","archiwalne")</f>
        <v>aktualne</v>
      </c>
      <c r="I65" s="21" t="str">
        <f>IF(MID(PODs[[#This Row],[Nr oferty]],2,1)="O","oferta",IF(MID(PODs[[#This Row],[Nr oferty]],2,1)="R","zapytanie",""))</f>
        <v>oferta</v>
      </c>
      <c r="J65" s="23"/>
      <c r="K65" s="23"/>
      <c r="L65" s="23"/>
      <c r="M65" s="23"/>
      <c r="Q65" s="11"/>
    </row>
    <row r="66" spans="1:17" ht="150">
      <c r="A66" s="15" t="s">
        <v>3549</v>
      </c>
      <c r="B66" s="16" t="s">
        <v>129</v>
      </c>
      <c r="C66" s="17" t="s">
        <v>130</v>
      </c>
      <c r="D66" s="18" t="s">
        <v>116</v>
      </c>
      <c r="E66" s="19" t="s">
        <v>10</v>
      </c>
      <c r="F66" s="20" t="str">
        <f>RIGHT(LEFT(PODs[[#This Row],[Nr oferty]],4),2)</f>
        <v>IL</v>
      </c>
      <c r="G6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43447</v>
      </c>
      <c r="H66" s="21" t="str">
        <f ca="1">IF(PODs[[#This Row],[Ważne do…]]&gt;=TODAY(),"aktualne","archiwalne")</f>
        <v>aktualne</v>
      </c>
      <c r="I66" s="21" t="str">
        <f>IF(MID(PODs[[#This Row],[Nr oferty]],2,1)="O","oferta",IF(MID(PODs[[#This Row],[Nr oferty]],2,1)="R","zapytanie",""))</f>
        <v>oferta</v>
      </c>
      <c r="J66" s="23"/>
      <c r="K66" s="23"/>
      <c r="L66" s="23"/>
      <c r="M66" s="23"/>
      <c r="Q66" s="11"/>
    </row>
    <row r="67" spans="1:17" ht="150">
      <c r="A67" s="15" t="s">
        <v>3550</v>
      </c>
      <c r="B67" s="16" t="s">
        <v>131</v>
      </c>
      <c r="C67" s="17" t="s">
        <v>132</v>
      </c>
      <c r="D67" s="18" t="s">
        <v>20</v>
      </c>
      <c r="E67" s="19" t="s">
        <v>11</v>
      </c>
      <c r="F67" s="20" t="str">
        <f>RIGHT(LEFT(PODs[[#This Row],[Nr oferty]],4),2)</f>
        <v>GE</v>
      </c>
      <c r="G6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43445</v>
      </c>
      <c r="H67" s="21" t="str">
        <f ca="1">IF(PODs[[#This Row],[Ważne do…]]&gt;=TODAY(),"aktualne","archiwalne")</f>
        <v>aktualne</v>
      </c>
      <c r="I67" s="21" t="str">
        <f>IF(MID(PODs[[#This Row],[Nr oferty]],2,1)="O","oferta",IF(MID(PODs[[#This Row],[Nr oferty]],2,1)="R","zapytanie",""))</f>
        <v>oferta</v>
      </c>
      <c r="J67" s="23"/>
      <c r="K67" s="23"/>
      <c r="L67" s="23"/>
      <c r="M67" s="23"/>
      <c r="Q67" s="11"/>
    </row>
    <row r="68" spans="1:17" ht="165">
      <c r="A68" s="15" t="s">
        <v>3551</v>
      </c>
      <c r="B68" s="16" t="s">
        <v>133</v>
      </c>
      <c r="C68" s="17" t="s">
        <v>134</v>
      </c>
      <c r="D68" s="18" t="s">
        <v>111</v>
      </c>
      <c r="E68" s="19" t="s">
        <v>12</v>
      </c>
      <c r="F68" s="20" t="str">
        <f>RIGHT(LEFT(PODs[[#This Row],[Nr oferty]],4),2)</f>
        <v>ES</v>
      </c>
      <c r="G6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68" s="21" t="str">
        <f ca="1">IF(PODs[[#This Row],[Ważne do…]]&gt;=TODAY(),"aktualne","archiwalne")</f>
        <v>aktualne</v>
      </c>
      <c r="I68" s="21" t="str">
        <f>IF(MID(PODs[[#This Row],[Nr oferty]],2,1)="O","oferta",IF(MID(PODs[[#This Row],[Nr oferty]],2,1)="R","zapytanie",""))</f>
        <v>oferta</v>
      </c>
      <c r="J68" s="23"/>
      <c r="K68" s="23"/>
      <c r="L68" s="23"/>
      <c r="M68" s="23"/>
      <c r="Q68" s="11"/>
    </row>
    <row r="69" spans="1:17" ht="120">
      <c r="A69" s="15" t="s">
        <v>3552</v>
      </c>
      <c r="B69" s="16" t="s">
        <v>135</v>
      </c>
      <c r="C69" s="17" t="s">
        <v>136</v>
      </c>
      <c r="D69" s="18" t="s">
        <v>42</v>
      </c>
      <c r="E69" s="19" t="s">
        <v>10</v>
      </c>
      <c r="F69" s="20" t="str">
        <f>RIGHT(LEFT(PODs[[#This Row],[Nr oferty]],4),2)</f>
        <v>BG</v>
      </c>
      <c r="G6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43460</v>
      </c>
      <c r="H69" s="21" t="str">
        <f ca="1">IF(PODs[[#This Row],[Ważne do…]]&gt;=TODAY(),"aktualne","archiwalne")</f>
        <v>aktualne</v>
      </c>
      <c r="I69" s="21" t="str">
        <f>IF(MID(PODs[[#This Row],[Nr oferty]],2,1)="O","oferta",IF(MID(PODs[[#This Row],[Nr oferty]],2,1)="R","zapytanie",""))</f>
        <v>oferta</v>
      </c>
      <c r="J69" s="23"/>
      <c r="K69" s="23"/>
      <c r="L69" s="23"/>
      <c r="M69" s="23"/>
      <c r="Q69" s="11"/>
    </row>
    <row r="70" spans="1:17" ht="105">
      <c r="A70" s="15" t="s">
        <v>3553</v>
      </c>
      <c r="B70" s="16" t="s">
        <v>2694</v>
      </c>
      <c r="C70" s="17" t="s">
        <v>2695</v>
      </c>
      <c r="D70" s="18" t="s">
        <v>102</v>
      </c>
      <c r="E70" s="19" t="s">
        <v>2</v>
      </c>
      <c r="F70" s="20" t="str">
        <f>RIGHT(LEFT(PODs[[#This Row],[Nr oferty]],4),2)</f>
        <v>ES</v>
      </c>
      <c r="G7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43435</v>
      </c>
      <c r="H70" s="21" t="str">
        <f ca="1">IF(PODs[[#This Row],[Ważne do…]]&gt;=TODAY(),"aktualne","archiwalne")</f>
        <v>aktualne</v>
      </c>
      <c r="I70" s="21" t="str">
        <f>IF(MID(PODs[[#This Row],[Nr oferty]],2,1)="O","oferta",IF(MID(PODs[[#This Row],[Nr oferty]],2,1)="R","zapytanie",""))</f>
        <v>oferta</v>
      </c>
      <c r="J70" s="23"/>
      <c r="K70" s="23"/>
      <c r="L70" s="23"/>
      <c r="M70" s="23"/>
      <c r="Q70" s="11"/>
    </row>
    <row r="71" spans="1:17" ht="60">
      <c r="A71" s="15" t="s">
        <v>3554</v>
      </c>
      <c r="B71" s="16" t="s">
        <v>137</v>
      </c>
      <c r="C71" s="17" t="s">
        <v>138</v>
      </c>
      <c r="D71" s="18" t="s">
        <v>53</v>
      </c>
      <c r="E71" s="19" t="s">
        <v>2</v>
      </c>
      <c r="F71" s="20" t="str">
        <f>RIGHT(LEFT(PODs[[#This Row],[Nr oferty]],4),2)</f>
        <v>ES</v>
      </c>
      <c r="G7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43449</v>
      </c>
      <c r="H71" s="21" t="str">
        <f ca="1">IF(PODs[[#This Row],[Ważne do…]]&gt;=TODAY(),"aktualne","archiwalne")</f>
        <v>aktualne</v>
      </c>
      <c r="I71" s="21" t="str">
        <f>IF(MID(PODs[[#This Row],[Nr oferty]],2,1)="O","oferta",IF(MID(PODs[[#This Row],[Nr oferty]],2,1)="R","zapytanie",""))</f>
        <v>oferta</v>
      </c>
      <c r="J71" s="23"/>
      <c r="K71" s="23"/>
      <c r="L71" s="23"/>
      <c r="M71" s="23"/>
      <c r="Q71" s="11"/>
    </row>
    <row r="72" spans="1:17" ht="75">
      <c r="A72" s="15" t="s">
        <v>3555</v>
      </c>
      <c r="B72" s="16" t="s">
        <v>139</v>
      </c>
      <c r="C72" s="17" t="s">
        <v>140</v>
      </c>
      <c r="D72" s="18" t="s">
        <v>111</v>
      </c>
      <c r="E72" s="19" t="s">
        <v>8</v>
      </c>
      <c r="F72" s="20" t="str">
        <f>RIGHT(LEFT(PODs[[#This Row],[Nr oferty]],4),2)</f>
        <v>IT</v>
      </c>
      <c r="G7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72" s="21" t="str">
        <f ca="1">IF(PODs[[#This Row],[Ważne do…]]&gt;=TODAY(),"aktualne","archiwalne")</f>
        <v>aktualne</v>
      </c>
      <c r="I72" s="21" t="str">
        <f>IF(MID(PODs[[#This Row],[Nr oferty]],2,1)="O","oferta",IF(MID(PODs[[#This Row],[Nr oferty]],2,1)="R","zapytanie",""))</f>
        <v>oferta</v>
      </c>
      <c r="J72" s="23"/>
      <c r="K72" s="23"/>
      <c r="L72" s="23"/>
      <c r="M72" s="23"/>
      <c r="Q72" s="11"/>
    </row>
    <row r="73" spans="1:17" ht="90">
      <c r="A73" s="15" t="s">
        <v>3556</v>
      </c>
      <c r="B73" s="16" t="s">
        <v>141</v>
      </c>
      <c r="C73" s="17" t="s">
        <v>142</v>
      </c>
      <c r="D73" s="18" t="s">
        <v>76</v>
      </c>
      <c r="E73" s="19" t="s">
        <v>10</v>
      </c>
      <c r="F73" s="20" t="str">
        <f>RIGHT(LEFT(PODs[[#This Row],[Nr oferty]],4),2)</f>
        <v>TR</v>
      </c>
      <c r="G7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43462</v>
      </c>
      <c r="H73" s="21" t="str">
        <f ca="1">IF(PODs[[#This Row],[Ważne do…]]&gt;=TODAY(),"aktualne","archiwalne")</f>
        <v>aktualne</v>
      </c>
      <c r="I73" s="21" t="str">
        <f>IF(MID(PODs[[#This Row],[Nr oferty]],2,1)="O","oferta",IF(MID(PODs[[#This Row],[Nr oferty]],2,1)="R","zapytanie",""))</f>
        <v>oferta</v>
      </c>
      <c r="J73" s="23"/>
      <c r="K73" s="23"/>
      <c r="L73" s="23"/>
      <c r="M73" s="23"/>
      <c r="Q73" s="11"/>
    </row>
    <row r="74" spans="1:17" ht="150">
      <c r="A74" s="15" t="s">
        <v>3557</v>
      </c>
      <c r="B74" s="16" t="s">
        <v>143</v>
      </c>
      <c r="C74" s="17" t="s">
        <v>144</v>
      </c>
      <c r="D74" s="18" t="s">
        <v>48</v>
      </c>
      <c r="E74" s="19" t="s">
        <v>15</v>
      </c>
      <c r="F74" s="20" t="str">
        <f>RIGHT(LEFT(PODs[[#This Row],[Nr oferty]],4),2)</f>
        <v>BG</v>
      </c>
      <c r="G7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43452</v>
      </c>
      <c r="H74" s="21" t="str">
        <f ca="1">IF(PODs[[#This Row],[Ważne do…]]&gt;=TODAY(),"aktualne","archiwalne")</f>
        <v>aktualne</v>
      </c>
      <c r="I74" s="21" t="str">
        <f>IF(MID(PODs[[#This Row],[Nr oferty]],2,1)="O","oferta",IF(MID(PODs[[#This Row],[Nr oferty]],2,1)="R","zapytanie",""))</f>
        <v>oferta</v>
      </c>
      <c r="J74" s="23"/>
      <c r="K74" s="23"/>
      <c r="L74" s="23"/>
      <c r="M74" s="23"/>
      <c r="Q74" s="11"/>
    </row>
    <row r="75" spans="1:17" ht="135">
      <c r="A75" s="15" t="s">
        <v>3558</v>
      </c>
      <c r="B75" s="16" t="s">
        <v>2696</v>
      </c>
      <c r="C75" s="17" t="s">
        <v>145</v>
      </c>
      <c r="D75" s="18" t="s">
        <v>96</v>
      </c>
      <c r="E75" s="19" t="s">
        <v>2</v>
      </c>
      <c r="F75" s="20" t="str">
        <f>RIGHT(LEFT(PODs[[#This Row],[Nr oferty]],4),2)</f>
        <v>BG</v>
      </c>
      <c r="G7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43456</v>
      </c>
      <c r="H75" s="21" t="str">
        <f ca="1">IF(PODs[[#This Row],[Ważne do…]]&gt;=TODAY(),"aktualne","archiwalne")</f>
        <v>aktualne</v>
      </c>
      <c r="I75" s="21" t="str">
        <f>IF(MID(PODs[[#This Row],[Nr oferty]],2,1)="O","oferta",IF(MID(PODs[[#This Row],[Nr oferty]],2,1)="R","zapytanie",""))</f>
        <v>oferta</v>
      </c>
      <c r="J75" s="23"/>
      <c r="K75" s="23"/>
      <c r="L75" s="23"/>
      <c r="M75" s="23"/>
      <c r="Q75" s="11"/>
    </row>
    <row r="76" spans="1:17" ht="150">
      <c r="A76" s="15" t="s">
        <v>3559</v>
      </c>
      <c r="B76" s="16" t="s">
        <v>2697</v>
      </c>
      <c r="C76" s="17" t="s">
        <v>146</v>
      </c>
      <c r="D76" s="18" t="s">
        <v>116</v>
      </c>
      <c r="E76" s="19" t="s">
        <v>2619</v>
      </c>
      <c r="F76" s="20" t="str">
        <f>RIGHT(LEFT(PODs[[#This Row],[Nr oferty]],4),2)</f>
        <v>IL</v>
      </c>
      <c r="G7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43447</v>
      </c>
      <c r="H76" s="21" t="str">
        <f ca="1">IF(PODs[[#This Row],[Ważne do…]]&gt;=TODAY(),"aktualne","archiwalne")</f>
        <v>aktualne</v>
      </c>
      <c r="I76" s="21" t="str">
        <f>IF(MID(PODs[[#This Row],[Nr oferty]],2,1)="O","oferta",IF(MID(PODs[[#This Row],[Nr oferty]],2,1)="R","zapytanie",""))</f>
        <v>oferta</v>
      </c>
      <c r="J76" s="23"/>
      <c r="K76" s="23"/>
      <c r="L76" s="23"/>
      <c r="M76" s="23"/>
      <c r="Q76" s="11"/>
    </row>
    <row r="77" spans="1:17" ht="75">
      <c r="A77" s="15" t="s">
        <v>3560</v>
      </c>
      <c r="B77" s="16" t="s">
        <v>147</v>
      </c>
      <c r="C77" s="17" t="s">
        <v>2698</v>
      </c>
      <c r="D77" s="18" t="s">
        <v>31</v>
      </c>
      <c r="E77" s="19" t="s">
        <v>2618</v>
      </c>
      <c r="F77" s="20" t="str">
        <f>RIGHT(LEFT(PODs[[#This Row],[Nr oferty]],4),2)</f>
        <v>CL</v>
      </c>
      <c r="G7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77" s="21" t="str">
        <f ca="1">IF(PODs[[#This Row],[Ważne do…]]&gt;=TODAY(),"aktualne","archiwalne")</f>
        <v>aktualne</v>
      </c>
      <c r="I77" s="21" t="str">
        <f>IF(MID(PODs[[#This Row],[Nr oferty]],2,1)="O","oferta",IF(MID(PODs[[#This Row],[Nr oferty]],2,1)="R","zapytanie",""))</f>
        <v>oferta</v>
      </c>
      <c r="J77" s="23"/>
      <c r="K77" s="23"/>
      <c r="L77" s="23"/>
      <c r="M77" s="23"/>
      <c r="Q77" s="11"/>
    </row>
    <row r="78" spans="1:17" ht="150">
      <c r="A78" s="15" t="s">
        <v>3561</v>
      </c>
      <c r="B78" s="16" t="s">
        <v>148</v>
      </c>
      <c r="C78" s="17" t="s">
        <v>2699</v>
      </c>
      <c r="D78" s="18" t="s">
        <v>91</v>
      </c>
      <c r="E78" s="19" t="s">
        <v>11</v>
      </c>
      <c r="F78" s="20" t="str">
        <f>RIGHT(LEFT(PODs[[#This Row],[Nr oferty]],4),2)</f>
        <v>KR</v>
      </c>
      <c r="G7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43439</v>
      </c>
      <c r="H78" s="21" t="str">
        <f ca="1">IF(PODs[[#This Row],[Ważne do…]]&gt;=TODAY(),"aktualne","archiwalne")</f>
        <v>aktualne</v>
      </c>
      <c r="I78" s="21" t="str">
        <f>IF(MID(PODs[[#This Row],[Nr oferty]],2,1)="O","oferta",IF(MID(PODs[[#This Row],[Nr oferty]],2,1)="R","zapytanie",""))</f>
        <v>oferta</v>
      </c>
      <c r="J78" s="23"/>
      <c r="K78" s="23"/>
      <c r="L78" s="23"/>
      <c r="M78" s="23"/>
      <c r="Q78" s="11"/>
    </row>
    <row r="79" spans="1:17" ht="105">
      <c r="A79" s="15" t="s">
        <v>3562</v>
      </c>
      <c r="B79" s="16" t="s">
        <v>2700</v>
      </c>
      <c r="C79" s="17" t="s">
        <v>149</v>
      </c>
      <c r="D79" s="18" t="s">
        <v>111</v>
      </c>
      <c r="E79" s="19" t="s">
        <v>10</v>
      </c>
      <c r="F79" s="20" t="str">
        <f>RIGHT(LEFT(PODs[[#This Row],[Nr oferty]],4),2)</f>
        <v>CZ</v>
      </c>
      <c r="G7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79" s="21" t="str">
        <f ca="1">IF(PODs[[#This Row],[Ważne do…]]&gt;=TODAY(),"aktualne","archiwalne")</f>
        <v>aktualne</v>
      </c>
      <c r="I79" s="21" t="str">
        <f>IF(MID(PODs[[#This Row],[Nr oferty]],2,1)="O","oferta",IF(MID(PODs[[#This Row],[Nr oferty]],2,1)="R","zapytanie",""))</f>
        <v>oferta</v>
      </c>
      <c r="J79" s="23"/>
      <c r="K79" s="23"/>
      <c r="L79" s="23"/>
      <c r="M79" s="23"/>
      <c r="Q79" s="11"/>
    </row>
    <row r="80" spans="1:17" ht="90">
      <c r="A80" s="15" t="s">
        <v>3563</v>
      </c>
      <c r="B80" s="16" t="s">
        <v>150</v>
      </c>
      <c r="C80" s="17" t="s">
        <v>151</v>
      </c>
      <c r="D80" s="18" t="s">
        <v>79</v>
      </c>
      <c r="E80" s="19" t="s">
        <v>2</v>
      </c>
      <c r="F80" s="20" t="str">
        <f>RIGHT(LEFT(PODs[[#This Row],[Nr oferty]],4),2)</f>
        <v>AM</v>
      </c>
      <c r="G8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43463</v>
      </c>
      <c r="H80" s="21" t="str">
        <f ca="1">IF(PODs[[#This Row],[Ważne do…]]&gt;=TODAY(),"aktualne","archiwalne")</f>
        <v>aktualne</v>
      </c>
      <c r="I80" s="21" t="str">
        <f>IF(MID(PODs[[#This Row],[Nr oferty]],2,1)="O","oferta",IF(MID(PODs[[#This Row],[Nr oferty]],2,1)="R","zapytanie",""))</f>
        <v>oferta</v>
      </c>
      <c r="J80" s="23"/>
      <c r="K80" s="23"/>
      <c r="L80" s="23"/>
      <c r="M80" s="23"/>
      <c r="Q80" s="11"/>
    </row>
    <row r="81" spans="1:17" ht="90">
      <c r="A81" s="15" t="s">
        <v>3564</v>
      </c>
      <c r="B81" s="16" t="s">
        <v>152</v>
      </c>
      <c r="C81" s="17" t="s">
        <v>153</v>
      </c>
      <c r="D81" s="18" t="s">
        <v>115</v>
      </c>
      <c r="E81" s="19" t="s">
        <v>14</v>
      </c>
      <c r="F81" s="20" t="str">
        <f>RIGHT(LEFT(PODs[[#This Row],[Nr oferty]],4),2)</f>
        <v>HU</v>
      </c>
      <c r="G8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43440</v>
      </c>
      <c r="H81" s="21" t="str">
        <f ca="1">IF(PODs[[#This Row],[Ważne do…]]&gt;=TODAY(),"aktualne","archiwalne")</f>
        <v>aktualne</v>
      </c>
      <c r="I81" s="21" t="str">
        <f>IF(MID(PODs[[#This Row],[Nr oferty]],2,1)="O","oferta",IF(MID(PODs[[#This Row],[Nr oferty]],2,1)="R","zapytanie",""))</f>
        <v>oferta</v>
      </c>
      <c r="J81" s="23"/>
      <c r="K81" s="23"/>
      <c r="L81" s="23"/>
      <c r="M81" s="23"/>
      <c r="Q81" s="11"/>
    </row>
    <row r="82" spans="1:17" ht="75">
      <c r="A82" s="15" t="s">
        <v>154</v>
      </c>
      <c r="B82" s="16" t="s">
        <v>155</v>
      </c>
      <c r="C82" s="17" t="s">
        <v>156</v>
      </c>
      <c r="D82" s="18" t="s">
        <v>79</v>
      </c>
      <c r="E82" s="19" t="s">
        <v>10</v>
      </c>
      <c r="F82" s="20" t="str">
        <f>RIGHT(LEFT(PODs[[#This Row],[Nr oferty]],4),2)</f>
        <v>IT</v>
      </c>
      <c r="G8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43463</v>
      </c>
      <c r="H82" s="21" t="str">
        <f ca="1">IF(PODs[[#This Row],[Ważne do…]]&gt;=TODAY(),"aktualne","archiwalne")</f>
        <v>aktualne</v>
      </c>
      <c r="I82" s="21" t="str">
        <f>IF(MID(PODs[[#This Row],[Nr oferty]],2,1)="O","oferta",IF(MID(PODs[[#This Row],[Nr oferty]],2,1)="R","zapytanie",""))</f>
        <v>oferta</v>
      </c>
      <c r="J82" s="23"/>
      <c r="K82" s="23"/>
      <c r="L82" s="23"/>
      <c r="M82" s="23"/>
      <c r="Q82" s="11"/>
    </row>
    <row r="83" spans="1:17" ht="63.75">
      <c r="A83" s="15" t="s">
        <v>157</v>
      </c>
      <c r="B83" s="16" t="s">
        <v>2701</v>
      </c>
      <c r="C83" s="17" t="s">
        <v>158</v>
      </c>
      <c r="D83" s="18" t="s">
        <v>20</v>
      </c>
      <c r="E83" s="19" t="s">
        <v>2617</v>
      </c>
      <c r="F83" s="20" t="str">
        <f>RIGHT(LEFT(PODs[[#This Row],[Nr oferty]],4),2)</f>
        <v>TR</v>
      </c>
      <c r="G8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43445</v>
      </c>
      <c r="H83" s="21" t="str">
        <f ca="1">IF(PODs[[#This Row],[Ważne do…]]&gt;=TODAY(),"aktualne","archiwalne")</f>
        <v>aktualne</v>
      </c>
      <c r="I83" s="21" t="str">
        <f>IF(MID(PODs[[#This Row],[Nr oferty]],2,1)="O","oferta",IF(MID(PODs[[#This Row],[Nr oferty]],2,1)="R","zapytanie",""))</f>
        <v>oferta</v>
      </c>
      <c r="J83" s="23"/>
      <c r="K83" s="23"/>
      <c r="L83" s="23"/>
      <c r="M83" s="23"/>
      <c r="Q83" s="11"/>
    </row>
    <row r="84" spans="1:17" ht="60">
      <c r="A84" s="15" t="s">
        <v>159</v>
      </c>
      <c r="B84" s="16" t="s">
        <v>160</v>
      </c>
      <c r="C84" s="17" t="s">
        <v>161</v>
      </c>
      <c r="D84" s="18" t="s">
        <v>108</v>
      </c>
      <c r="E84" s="19" t="s">
        <v>14</v>
      </c>
      <c r="F84" s="20" t="str">
        <f>RIGHT(LEFT(PODs[[#This Row],[Nr oferty]],4),2)</f>
        <v>UK</v>
      </c>
      <c r="G8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43438</v>
      </c>
      <c r="H84" s="21" t="str">
        <f ca="1">IF(PODs[[#This Row],[Ważne do…]]&gt;=TODAY(),"aktualne","archiwalne")</f>
        <v>aktualne</v>
      </c>
      <c r="I84" s="21" t="str">
        <f>IF(MID(PODs[[#This Row],[Nr oferty]],2,1)="O","oferta",IF(MID(PODs[[#This Row],[Nr oferty]],2,1)="R","zapytanie",""))</f>
        <v>oferta</v>
      </c>
      <c r="J84" s="23"/>
      <c r="K84" s="23"/>
      <c r="L84" s="23"/>
      <c r="M84" s="23"/>
      <c r="Q84" s="11"/>
    </row>
    <row r="85" spans="1:17" ht="90">
      <c r="A85" s="15" t="s">
        <v>162</v>
      </c>
      <c r="B85" s="16" t="s">
        <v>163</v>
      </c>
      <c r="C85" s="17" t="s">
        <v>2702</v>
      </c>
      <c r="D85" s="18" t="s">
        <v>20</v>
      </c>
      <c r="E85" s="19" t="s">
        <v>6</v>
      </c>
      <c r="F85" s="20" t="str">
        <f>RIGHT(LEFT(PODs[[#This Row],[Nr oferty]],4),2)</f>
        <v>RO</v>
      </c>
      <c r="G8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43445</v>
      </c>
      <c r="H85" s="21" t="str">
        <f ca="1">IF(PODs[[#This Row],[Ważne do…]]&gt;=TODAY(),"aktualne","archiwalne")</f>
        <v>aktualne</v>
      </c>
      <c r="I85" s="21" t="str">
        <f>IF(MID(PODs[[#This Row],[Nr oferty]],2,1)="O","oferta",IF(MID(PODs[[#This Row],[Nr oferty]],2,1)="R","zapytanie",""))</f>
        <v>oferta</v>
      </c>
      <c r="J85" s="23"/>
      <c r="K85" s="23"/>
      <c r="L85" s="23"/>
      <c r="M85" s="23"/>
      <c r="Q85" s="11"/>
    </row>
    <row r="86" spans="1:17" ht="135">
      <c r="A86" s="15" t="s">
        <v>164</v>
      </c>
      <c r="B86" s="16" t="s">
        <v>165</v>
      </c>
      <c r="C86" s="17" t="s">
        <v>2703</v>
      </c>
      <c r="D86" s="18" t="s">
        <v>53</v>
      </c>
      <c r="E86" s="19" t="s">
        <v>11</v>
      </c>
      <c r="F86" s="20" t="str">
        <f>RIGHT(LEFT(PODs[[#This Row],[Nr oferty]],4),2)</f>
        <v>FR</v>
      </c>
      <c r="G8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43449</v>
      </c>
      <c r="H86" s="21" t="str">
        <f ca="1">IF(PODs[[#This Row],[Ważne do…]]&gt;=TODAY(),"aktualne","archiwalne")</f>
        <v>aktualne</v>
      </c>
      <c r="I86" s="21" t="str">
        <f>IF(MID(PODs[[#This Row],[Nr oferty]],2,1)="O","oferta",IF(MID(PODs[[#This Row],[Nr oferty]],2,1)="R","zapytanie",""))</f>
        <v>oferta</v>
      </c>
      <c r="J86" s="23"/>
      <c r="K86" s="23"/>
      <c r="L86" s="23"/>
      <c r="M86" s="23"/>
      <c r="Q86" s="11"/>
    </row>
    <row r="87" spans="1:17" ht="114.75">
      <c r="A87" s="15" t="s">
        <v>166</v>
      </c>
      <c r="B87" s="16" t="s">
        <v>167</v>
      </c>
      <c r="C87" s="17" t="s">
        <v>168</v>
      </c>
      <c r="D87" s="18" t="s">
        <v>102</v>
      </c>
      <c r="E87" s="19" t="s">
        <v>13</v>
      </c>
      <c r="F87" s="20" t="str">
        <f>RIGHT(LEFT(PODs[[#This Row],[Nr oferty]],4),2)</f>
        <v>RU</v>
      </c>
      <c r="G8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43435</v>
      </c>
      <c r="H87" s="21" t="str">
        <f ca="1">IF(PODs[[#This Row],[Ważne do…]]&gt;=TODAY(),"aktualne","archiwalne")</f>
        <v>aktualne</v>
      </c>
      <c r="I87" s="21" t="str">
        <f>IF(MID(PODs[[#This Row],[Nr oferty]],2,1)="O","oferta",IF(MID(PODs[[#This Row],[Nr oferty]],2,1)="R","zapytanie",""))</f>
        <v>oferta</v>
      </c>
      <c r="J87" s="23"/>
      <c r="K87" s="23"/>
      <c r="L87" s="23"/>
      <c r="M87" s="23"/>
      <c r="Q87" s="11"/>
    </row>
    <row r="88" spans="1:17" ht="60">
      <c r="A88" s="15" t="s">
        <v>169</v>
      </c>
      <c r="B88" s="16" t="s">
        <v>2704</v>
      </c>
      <c r="C88" s="17" t="s">
        <v>170</v>
      </c>
      <c r="D88" s="18" t="s">
        <v>111</v>
      </c>
      <c r="E88" s="19" t="s">
        <v>12</v>
      </c>
      <c r="F88" s="20" t="str">
        <f>RIGHT(LEFT(PODs[[#This Row],[Nr oferty]],4),2)</f>
        <v>RU</v>
      </c>
      <c r="G8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88" s="21" t="str">
        <f ca="1">IF(PODs[[#This Row],[Ważne do…]]&gt;=TODAY(),"aktualne","archiwalne")</f>
        <v>aktualne</v>
      </c>
      <c r="I88" s="21" t="str">
        <f>IF(MID(PODs[[#This Row],[Nr oferty]],2,1)="O","oferta",IF(MID(PODs[[#This Row],[Nr oferty]],2,1)="R","zapytanie",""))</f>
        <v>oferta</v>
      </c>
      <c r="J88" s="23"/>
      <c r="K88" s="23"/>
      <c r="L88" s="23"/>
      <c r="M88" s="23"/>
      <c r="Q88" s="11"/>
    </row>
    <row r="89" spans="1:17" ht="76.5">
      <c r="A89" s="15" t="s">
        <v>171</v>
      </c>
      <c r="B89" s="16" t="s">
        <v>172</v>
      </c>
      <c r="C89" s="17" t="s">
        <v>173</v>
      </c>
      <c r="D89" s="18" t="s">
        <v>111</v>
      </c>
      <c r="E89" s="19" t="s">
        <v>10</v>
      </c>
      <c r="F89" s="20" t="str">
        <f>RIGHT(LEFT(PODs[[#This Row],[Nr oferty]],4),2)</f>
        <v>FR</v>
      </c>
      <c r="G8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89" s="21" t="str">
        <f ca="1">IF(PODs[[#This Row],[Ważne do…]]&gt;=TODAY(),"aktualne","archiwalne")</f>
        <v>aktualne</v>
      </c>
      <c r="I89" s="21" t="str">
        <f>IF(MID(PODs[[#This Row],[Nr oferty]],2,1)="O","oferta",IF(MID(PODs[[#This Row],[Nr oferty]],2,1)="R","zapytanie",""))</f>
        <v>oferta</v>
      </c>
      <c r="J89" s="23"/>
      <c r="K89" s="23"/>
      <c r="L89" s="23"/>
      <c r="M89" s="23"/>
      <c r="Q89" s="11"/>
    </row>
    <row r="90" spans="1:17" ht="120">
      <c r="A90" s="15" t="s">
        <v>174</v>
      </c>
      <c r="B90" s="16" t="s">
        <v>2705</v>
      </c>
      <c r="C90" s="17" t="s">
        <v>2706</v>
      </c>
      <c r="D90" s="18" t="s">
        <v>91</v>
      </c>
      <c r="E90" s="19" t="s">
        <v>12</v>
      </c>
      <c r="F90" s="20" t="str">
        <f>RIGHT(LEFT(PODs[[#This Row],[Nr oferty]],4),2)</f>
        <v>IT</v>
      </c>
      <c r="G9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43439</v>
      </c>
      <c r="H90" s="21" t="str">
        <f ca="1">IF(PODs[[#This Row],[Ważne do…]]&gt;=TODAY(),"aktualne","archiwalne")</f>
        <v>aktualne</v>
      </c>
      <c r="I90" s="21" t="str">
        <f>IF(MID(PODs[[#This Row],[Nr oferty]],2,1)="O","oferta",IF(MID(PODs[[#This Row],[Nr oferty]],2,1)="R","zapytanie",""))</f>
        <v>oferta</v>
      </c>
      <c r="J90" s="23"/>
      <c r="K90" s="23"/>
      <c r="L90" s="23"/>
      <c r="M90" s="23"/>
      <c r="Q90" s="11"/>
    </row>
    <row r="91" spans="1:17" ht="76.5">
      <c r="A91" s="15" t="s">
        <v>175</v>
      </c>
      <c r="B91" s="16" t="s">
        <v>2707</v>
      </c>
      <c r="C91" s="17" t="s">
        <v>176</v>
      </c>
      <c r="D91" s="18" t="s">
        <v>98</v>
      </c>
      <c r="E91" s="19" t="s">
        <v>3</v>
      </c>
      <c r="F91" s="20" t="str">
        <f>RIGHT(LEFT(PODs[[#This Row],[Nr oferty]],4),2)</f>
        <v>RO</v>
      </c>
      <c r="G9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43442</v>
      </c>
      <c r="H91" s="21" t="str">
        <f ca="1">IF(PODs[[#This Row],[Ważne do…]]&gt;=TODAY(),"aktualne","archiwalne")</f>
        <v>aktualne</v>
      </c>
      <c r="I91" s="21" t="str">
        <f>IF(MID(PODs[[#This Row],[Nr oferty]],2,1)="O","oferta",IF(MID(PODs[[#This Row],[Nr oferty]],2,1)="R","zapytanie",""))</f>
        <v>oferta</v>
      </c>
      <c r="J91" s="23"/>
      <c r="K91" s="23"/>
      <c r="L91" s="23"/>
      <c r="M91" s="23"/>
      <c r="Q91" s="11"/>
    </row>
    <row r="92" spans="1:17" ht="114.75">
      <c r="A92" s="15" t="s">
        <v>177</v>
      </c>
      <c r="B92" s="16" t="s">
        <v>178</v>
      </c>
      <c r="C92" s="17" t="s">
        <v>2708</v>
      </c>
      <c r="D92" s="18" t="s">
        <v>91</v>
      </c>
      <c r="E92" s="19" t="s">
        <v>3</v>
      </c>
      <c r="F92" s="20" t="str">
        <f>RIGHT(LEFT(PODs[[#This Row],[Nr oferty]],4),2)</f>
        <v>BA</v>
      </c>
      <c r="G9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43439</v>
      </c>
      <c r="H92" s="21" t="str">
        <f ca="1">IF(PODs[[#This Row],[Ważne do…]]&gt;=TODAY(),"aktualne","archiwalne")</f>
        <v>aktualne</v>
      </c>
      <c r="I92" s="21" t="str">
        <f>IF(MID(PODs[[#This Row],[Nr oferty]],2,1)="O","oferta",IF(MID(PODs[[#This Row],[Nr oferty]],2,1)="R","zapytanie",""))</f>
        <v>oferta</v>
      </c>
      <c r="J92" s="23"/>
      <c r="K92" s="23"/>
      <c r="L92" s="23"/>
      <c r="M92" s="23"/>
      <c r="Q92" s="11"/>
    </row>
    <row r="93" spans="1:17" ht="75">
      <c r="A93" s="15" t="s">
        <v>179</v>
      </c>
      <c r="B93" s="16" t="s">
        <v>180</v>
      </c>
      <c r="C93" s="17" t="s">
        <v>181</v>
      </c>
      <c r="D93" s="18" t="s">
        <v>116</v>
      </c>
      <c r="E93" s="19" t="s">
        <v>10</v>
      </c>
      <c r="F93" s="20" t="str">
        <f>RIGHT(LEFT(PODs[[#This Row],[Nr oferty]],4),2)</f>
        <v>RO</v>
      </c>
      <c r="G9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43447</v>
      </c>
      <c r="H93" s="21" t="str">
        <f ca="1">IF(PODs[[#This Row],[Ważne do…]]&gt;=TODAY(),"aktualne","archiwalne")</f>
        <v>aktualne</v>
      </c>
      <c r="I93" s="21" t="str">
        <f>IF(MID(PODs[[#This Row],[Nr oferty]],2,1)="O","oferta",IF(MID(PODs[[#This Row],[Nr oferty]],2,1)="R","zapytanie",""))</f>
        <v>oferta</v>
      </c>
      <c r="J93" s="23"/>
      <c r="K93" s="23"/>
      <c r="L93" s="23"/>
      <c r="M93" s="23"/>
      <c r="Q93" s="11"/>
    </row>
    <row r="94" spans="1:17" ht="76.5">
      <c r="A94" s="15" t="s">
        <v>182</v>
      </c>
      <c r="B94" s="16" t="s">
        <v>183</v>
      </c>
      <c r="C94" s="17" t="s">
        <v>2709</v>
      </c>
      <c r="D94" s="18" t="s">
        <v>79</v>
      </c>
      <c r="E94" s="19" t="s">
        <v>6</v>
      </c>
      <c r="F94" s="20" t="str">
        <f>RIGHT(LEFT(PODs[[#This Row],[Nr oferty]],4),2)</f>
        <v>BG</v>
      </c>
      <c r="G9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43463</v>
      </c>
      <c r="H94" s="21" t="str">
        <f ca="1">IF(PODs[[#This Row],[Ważne do…]]&gt;=TODAY(),"aktualne","archiwalne")</f>
        <v>aktualne</v>
      </c>
      <c r="I94" s="21" t="str">
        <f>IF(MID(PODs[[#This Row],[Nr oferty]],2,1)="O","oferta",IF(MID(PODs[[#This Row],[Nr oferty]],2,1)="R","zapytanie",""))</f>
        <v>oferta</v>
      </c>
      <c r="J94" s="23"/>
      <c r="K94" s="23"/>
      <c r="L94" s="23"/>
      <c r="M94" s="23"/>
      <c r="Q94" s="11"/>
    </row>
    <row r="95" spans="1:17" ht="63.75">
      <c r="A95" s="15" t="s">
        <v>184</v>
      </c>
      <c r="B95" s="16" t="s">
        <v>185</v>
      </c>
      <c r="C95" s="17" t="s">
        <v>186</v>
      </c>
      <c r="D95" s="18" t="s">
        <v>100</v>
      </c>
      <c r="E95" s="19" t="s">
        <v>3</v>
      </c>
      <c r="F95" s="20" t="str">
        <f>RIGHT(LEFT(PODs[[#This Row],[Nr oferty]],4),2)</f>
        <v>RS</v>
      </c>
      <c r="G9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43448</v>
      </c>
      <c r="H95" s="21" t="str">
        <f ca="1">IF(PODs[[#This Row],[Ważne do…]]&gt;=TODAY(),"aktualne","archiwalne")</f>
        <v>aktualne</v>
      </c>
      <c r="I95" s="21" t="str">
        <f>IF(MID(PODs[[#This Row],[Nr oferty]],2,1)="O","oferta",IF(MID(PODs[[#This Row],[Nr oferty]],2,1)="R","zapytanie",""))</f>
        <v>oferta</v>
      </c>
      <c r="J95" s="23"/>
      <c r="K95" s="23"/>
      <c r="L95" s="23"/>
      <c r="M95" s="23"/>
      <c r="Q95" s="11"/>
    </row>
    <row r="96" spans="1:17" ht="89.25">
      <c r="A96" s="15" t="s">
        <v>187</v>
      </c>
      <c r="B96" s="16" t="s">
        <v>2710</v>
      </c>
      <c r="C96" s="17" t="s">
        <v>2711</v>
      </c>
      <c r="D96" s="18" t="s">
        <v>31</v>
      </c>
      <c r="E96" s="19" t="s">
        <v>3</v>
      </c>
      <c r="F96" s="20" t="str">
        <f>RIGHT(LEFT(PODs[[#This Row],[Nr oferty]],4),2)</f>
        <v>IL</v>
      </c>
      <c r="G9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96" s="21" t="str">
        <f ca="1">IF(PODs[[#This Row],[Ważne do…]]&gt;=TODAY(),"aktualne","archiwalne")</f>
        <v>aktualne</v>
      </c>
      <c r="I96" s="21" t="str">
        <f>IF(MID(PODs[[#This Row],[Nr oferty]],2,1)="O","oferta",IF(MID(PODs[[#This Row],[Nr oferty]],2,1)="R","zapytanie",""))</f>
        <v>oferta</v>
      </c>
      <c r="J96" s="23"/>
      <c r="K96" s="23"/>
      <c r="L96" s="23"/>
      <c r="M96" s="23"/>
      <c r="Q96" s="11"/>
    </row>
    <row r="97" spans="1:17" ht="63.75">
      <c r="A97" s="15" t="s">
        <v>188</v>
      </c>
      <c r="B97" s="16" t="s">
        <v>189</v>
      </c>
      <c r="C97" s="17" t="s">
        <v>190</v>
      </c>
      <c r="D97" s="18" t="s">
        <v>23</v>
      </c>
      <c r="E97" s="19" t="s">
        <v>9</v>
      </c>
      <c r="F97" s="20" t="str">
        <f>RIGHT(LEFT(PODs[[#This Row],[Nr oferty]],4),2)</f>
        <v>RO</v>
      </c>
      <c r="G9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43441</v>
      </c>
      <c r="H97" s="21" t="str">
        <f ca="1">IF(PODs[[#This Row],[Ważne do…]]&gt;=TODAY(),"aktualne","archiwalne")</f>
        <v>aktualne</v>
      </c>
      <c r="I97" s="21" t="str">
        <f>IF(MID(PODs[[#This Row],[Nr oferty]],2,1)="O","oferta",IF(MID(PODs[[#This Row],[Nr oferty]],2,1)="R","zapytanie",""))</f>
        <v>oferta</v>
      </c>
      <c r="J97" s="23"/>
      <c r="K97" s="23"/>
      <c r="L97" s="23"/>
      <c r="M97" s="23"/>
      <c r="Q97" s="11"/>
    </row>
    <row r="98" spans="1:17" ht="53.25">
      <c r="A98" s="15" t="s">
        <v>191</v>
      </c>
      <c r="B98" s="16" t="s">
        <v>192</v>
      </c>
      <c r="C98" s="17" t="s">
        <v>193</v>
      </c>
      <c r="D98" s="18" t="s">
        <v>79</v>
      </c>
      <c r="E98" s="19" t="s">
        <v>2</v>
      </c>
      <c r="F98" s="20" t="str">
        <f>RIGHT(LEFT(PODs[[#This Row],[Nr oferty]],4),2)</f>
        <v>TR</v>
      </c>
      <c r="G9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43463</v>
      </c>
      <c r="H98" s="21" t="str">
        <f ca="1">IF(PODs[[#This Row],[Ważne do…]]&gt;=TODAY(),"aktualne","archiwalne")</f>
        <v>aktualne</v>
      </c>
      <c r="I98" s="21" t="str">
        <f>IF(MID(PODs[[#This Row],[Nr oferty]],2,1)="O","oferta",IF(MID(PODs[[#This Row],[Nr oferty]],2,1)="R","zapytanie",""))</f>
        <v>oferta</v>
      </c>
      <c r="J98" s="23"/>
      <c r="K98" s="23"/>
      <c r="L98" s="23"/>
      <c r="M98" s="23"/>
      <c r="Q98" s="11"/>
    </row>
    <row r="99" spans="1:17" ht="76.5">
      <c r="A99" s="15" t="s">
        <v>194</v>
      </c>
      <c r="B99" s="16" t="s">
        <v>195</v>
      </c>
      <c r="C99" s="17" t="s">
        <v>196</v>
      </c>
      <c r="D99" s="18" t="s">
        <v>98</v>
      </c>
      <c r="E99" s="19" t="s">
        <v>10</v>
      </c>
      <c r="F99" s="20" t="str">
        <f>RIGHT(LEFT(PODs[[#This Row],[Nr oferty]],4),2)</f>
        <v>QA</v>
      </c>
      <c r="G9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43442</v>
      </c>
      <c r="H99" s="21" t="str">
        <f ca="1">IF(PODs[[#This Row],[Ważne do…]]&gt;=TODAY(),"aktualne","archiwalne")</f>
        <v>aktualne</v>
      </c>
      <c r="I99" s="21" t="str">
        <f>IF(MID(PODs[[#This Row],[Nr oferty]],2,1)="O","oferta",IF(MID(PODs[[#This Row],[Nr oferty]],2,1)="R","zapytanie",""))</f>
        <v>oferta</v>
      </c>
      <c r="J99" s="23"/>
      <c r="K99" s="23"/>
      <c r="L99" s="23"/>
      <c r="M99" s="23"/>
      <c r="Q99" s="11"/>
    </row>
    <row r="100" spans="1:17" ht="89.25">
      <c r="A100" s="15" t="s">
        <v>197</v>
      </c>
      <c r="B100" s="16" t="s">
        <v>198</v>
      </c>
      <c r="C100" s="17" t="s">
        <v>2712</v>
      </c>
      <c r="D100" s="18" t="s">
        <v>108</v>
      </c>
      <c r="E100" s="19" t="s">
        <v>11</v>
      </c>
      <c r="F100" s="20" t="str">
        <f>RIGHT(LEFT(PODs[[#This Row],[Nr oferty]],4),2)</f>
        <v>UA</v>
      </c>
      <c r="G10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43438</v>
      </c>
      <c r="H100" s="21" t="str">
        <f ca="1">IF(PODs[[#This Row],[Ważne do…]]&gt;=TODAY(),"aktualne","archiwalne")</f>
        <v>aktualne</v>
      </c>
      <c r="I100" s="21" t="str">
        <f>IF(MID(PODs[[#This Row],[Nr oferty]],2,1)="O","oferta",IF(MID(PODs[[#This Row],[Nr oferty]],2,1)="R","zapytanie",""))</f>
        <v>oferta</v>
      </c>
      <c r="J100" s="23"/>
      <c r="K100" s="23"/>
      <c r="L100" s="23"/>
      <c r="M100" s="23"/>
      <c r="Q100" s="11"/>
    </row>
    <row r="101" spans="1:17" ht="114.75">
      <c r="A101" s="15" t="s">
        <v>199</v>
      </c>
      <c r="B101" s="16" t="s">
        <v>200</v>
      </c>
      <c r="C101" s="17" t="s">
        <v>2713</v>
      </c>
      <c r="D101" s="18" t="s">
        <v>98</v>
      </c>
      <c r="E101" s="19" t="s">
        <v>2</v>
      </c>
      <c r="F101" s="20" t="str">
        <f>RIGHT(LEFT(PODs[[#This Row],[Nr oferty]],4),2)</f>
        <v>BG</v>
      </c>
      <c r="G10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43442</v>
      </c>
      <c r="H101" s="21" t="str">
        <f ca="1">IF(PODs[[#This Row],[Ważne do…]]&gt;=TODAY(),"aktualne","archiwalne")</f>
        <v>aktualne</v>
      </c>
      <c r="I101" s="21" t="str">
        <f>IF(MID(PODs[[#This Row],[Nr oferty]],2,1)="O","oferta",IF(MID(PODs[[#This Row],[Nr oferty]],2,1)="R","zapytanie",""))</f>
        <v>oferta</v>
      </c>
      <c r="J101" s="23"/>
      <c r="K101" s="23"/>
      <c r="L101" s="23"/>
      <c r="M101" s="23"/>
      <c r="Q101" s="11"/>
    </row>
    <row r="102" spans="1:17" ht="75">
      <c r="A102" s="15" t="s">
        <v>201</v>
      </c>
      <c r="B102" s="16" t="s">
        <v>2714</v>
      </c>
      <c r="C102" s="17" t="s">
        <v>202</v>
      </c>
      <c r="D102" s="18" t="s">
        <v>23</v>
      </c>
      <c r="E102" s="19" t="s">
        <v>10</v>
      </c>
      <c r="F102" s="20" t="str">
        <f>RIGHT(LEFT(PODs[[#This Row],[Nr oferty]],4),2)</f>
        <v>TR</v>
      </c>
      <c r="G10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43441</v>
      </c>
      <c r="H102" s="21" t="str">
        <f ca="1">IF(PODs[[#This Row],[Ważne do…]]&gt;=TODAY(),"aktualne","archiwalne")</f>
        <v>aktualne</v>
      </c>
      <c r="I102" s="21" t="str">
        <f>IF(MID(PODs[[#This Row],[Nr oferty]],2,1)="O","oferta",IF(MID(PODs[[#This Row],[Nr oferty]],2,1)="R","zapytanie",""))</f>
        <v>oferta</v>
      </c>
      <c r="J102" s="23"/>
      <c r="K102" s="23"/>
      <c r="L102" s="23"/>
      <c r="M102" s="23"/>
      <c r="Q102" s="11"/>
    </row>
    <row r="103" spans="1:17" ht="135">
      <c r="A103" s="15" t="s">
        <v>203</v>
      </c>
      <c r="B103" s="16" t="s">
        <v>204</v>
      </c>
      <c r="C103" s="17" t="s">
        <v>205</v>
      </c>
      <c r="D103" s="18" t="s">
        <v>20</v>
      </c>
      <c r="E103" s="19" t="s">
        <v>3</v>
      </c>
      <c r="F103" s="20" t="str">
        <f>RIGHT(LEFT(PODs[[#This Row],[Nr oferty]],4),2)</f>
        <v>FR</v>
      </c>
      <c r="G10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43445</v>
      </c>
      <c r="H103" s="21" t="str">
        <f ca="1">IF(PODs[[#This Row],[Ważne do…]]&gt;=TODAY(),"aktualne","archiwalne")</f>
        <v>aktualne</v>
      </c>
      <c r="I103" s="21" t="str">
        <f>IF(MID(PODs[[#This Row],[Nr oferty]],2,1)="O","oferta",IF(MID(PODs[[#This Row],[Nr oferty]],2,1)="R","zapytanie",""))</f>
        <v>oferta</v>
      </c>
      <c r="J103" s="23"/>
      <c r="K103" s="23"/>
      <c r="L103" s="23"/>
      <c r="M103" s="23"/>
      <c r="Q103" s="11"/>
    </row>
    <row r="104" spans="1:17" ht="120">
      <c r="A104" s="15" t="s">
        <v>206</v>
      </c>
      <c r="B104" s="16" t="s">
        <v>207</v>
      </c>
      <c r="C104" s="17" t="s">
        <v>208</v>
      </c>
      <c r="D104" s="18" t="s">
        <v>31</v>
      </c>
      <c r="E104" s="19" t="s">
        <v>13</v>
      </c>
      <c r="F104" s="20" t="str">
        <f>RIGHT(LEFT(PODs[[#This Row],[Nr oferty]],4),2)</f>
        <v>FR</v>
      </c>
      <c r="G10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104" s="21" t="str">
        <f ca="1">IF(PODs[[#This Row],[Ważne do…]]&gt;=TODAY(),"aktualne","archiwalne")</f>
        <v>aktualne</v>
      </c>
      <c r="I104" s="21" t="str">
        <f>IF(MID(PODs[[#This Row],[Nr oferty]],2,1)="O","oferta",IF(MID(PODs[[#This Row],[Nr oferty]],2,1)="R","zapytanie",""))</f>
        <v>oferta</v>
      </c>
      <c r="J104" s="23"/>
      <c r="K104" s="23"/>
      <c r="L104" s="23"/>
      <c r="M104" s="23"/>
      <c r="Q104" s="11"/>
    </row>
    <row r="105" spans="1:17" ht="75">
      <c r="A105" s="15" t="s">
        <v>209</v>
      </c>
      <c r="B105" s="16" t="s">
        <v>2715</v>
      </c>
      <c r="C105" s="17" t="s">
        <v>210</v>
      </c>
      <c r="D105" s="18" t="s">
        <v>98</v>
      </c>
      <c r="E105" s="19" t="s">
        <v>2</v>
      </c>
      <c r="F105" s="20" t="str">
        <f>RIGHT(LEFT(PODs[[#This Row],[Nr oferty]],4),2)</f>
        <v>RU</v>
      </c>
      <c r="G10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43442</v>
      </c>
      <c r="H105" s="21" t="str">
        <f ca="1">IF(PODs[[#This Row],[Ważne do…]]&gt;=TODAY(),"aktualne","archiwalne")</f>
        <v>aktualne</v>
      </c>
      <c r="I105" s="21" t="str">
        <f>IF(MID(PODs[[#This Row],[Nr oferty]],2,1)="O","oferta",IF(MID(PODs[[#This Row],[Nr oferty]],2,1)="R","zapytanie",""))</f>
        <v>oferta</v>
      </c>
      <c r="J105" s="23"/>
      <c r="K105" s="23"/>
      <c r="L105" s="23"/>
      <c r="M105" s="23"/>
      <c r="Q105" s="11"/>
    </row>
    <row r="106" spans="1:17" ht="76.5">
      <c r="A106" s="15" t="s">
        <v>211</v>
      </c>
      <c r="B106" s="16" t="s">
        <v>2716</v>
      </c>
      <c r="C106" s="17" t="s">
        <v>212</v>
      </c>
      <c r="D106" s="18" t="s">
        <v>91</v>
      </c>
      <c r="E106" s="19" t="s">
        <v>8</v>
      </c>
      <c r="F106" s="20" t="str">
        <f>RIGHT(LEFT(PODs[[#This Row],[Nr oferty]],4),2)</f>
        <v>ES</v>
      </c>
      <c r="G10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43439</v>
      </c>
      <c r="H106" s="21" t="str">
        <f ca="1">IF(PODs[[#This Row],[Ważne do…]]&gt;=TODAY(),"aktualne","archiwalne")</f>
        <v>aktualne</v>
      </c>
      <c r="I106" s="21" t="str">
        <f>IF(MID(PODs[[#This Row],[Nr oferty]],2,1)="O","oferta",IF(MID(PODs[[#This Row],[Nr oferty]],2,1)="R","zapytanie",""))</f>
        <v>oferta</v>
      </c>
      <c r="J106" s="23"/>
      <c r="K106" s="23"/>
      <c r="L106" s="23"/>
      <c r="M106" s="23"/>
      <c r="Q106" s="11"/>
    </row>
    <row r="107" spans="1:17" ht="76.5">
      <c r="A107" s="15" t="s">
        <v>213</v>
      </c>
      <c r="B107" s="16" t="s">
        <v>214</v>
      </c>
      <c r="C107" s="17" t="s">
        <v>215</v>
      </c>
      <c r="D107" s="18" t="s">
        <v>115</v>
      </c>
      <c r="E107" s="19" t="s">
        <v>2</v>
      </c>
      <c r="F107" s="20" t="str">
        <f>RIGHT(LEFT(PODs[[#This Row],[Nr oferty]],4),2)</f>
        <v>JO</v>
      </c>
      <c r="G10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43440</v>
      </c>
      <c r="H107" s="21" t="str">
        <f ca="1">IF(PODs[[#This Row],[Ważne do…]]&gt;=TODAY(),"aktualne","archiwalne")</f>
        <v>aktualne</v>
      </c>
      <c r="I107" s="21" t="str">
        <f>IF(MID(PODs[[#This Row],[Nr oferty]],2,1)="O","oferta",IF(MID(PODs[[#This Row],[Nr oferty]],2,1)="R","zapytanie",""))</f>
        <v>oferta</v>
      </c>
      <c r="J107" s="23"/>
      <c r="K107" s="23"/>
      <c r="L107" s="23"/>
      <c r="M107" s="23"/>
      <c r="Q107" s="11"/>
    </row>
    <row r="108" spans="1:17" ht="90">
      <c r="A108" s="15" t="s">
        <v>216</v>
      </c>
      <c r="B108" s="16" t="s">
        <v>217</v>
      </c>
      <c r="C108" s="17" t="s">
        <v>218</v>
      </c>
      <c r="D108" s="18" t="s">
        <v>108</v>
      </c>
      <c r="E108" s="19" t="s">
        <v>7</v>
      </c>
      <c r="F108" s="20" t="str">
        <f>RIGHT(LEFT(PODs[[#This Row],[Nr oferty]],4),2)</f>
        <v>RO</v>
      </c>
      <c r="G10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43438</v>
      </c>
      <c r="H108" s="21" t="str">
        <f ca="1">IF(PODs[[#This Row],[Ważne do…]]&gt;=TODAY(),"aktualne","archiwalne")</f>
        <v>aktualne</v>
      </c>
      <c r="I108" s="21" t="str">
        <f>IF(MID(PODs[[#This Row],[Nr oferty]],2,1)="O","oferta",IF(MID(PODs[[#This Row],[Nr oferty]],2,1)="R","zapytanie",""))</f>
        <v>oferta</v>
      </c>
      <c r="J108" s="23"/>
      <c r="K108" s="23"/>
      <c r="L108" s="23"/>
      <c r="M108" s="23"/>
      <c r="Q108" s="11"/>
    </row>
    <row r="109" spans="1:17" ht="135">
      <c r="A109" s="15" t="s">
        <v>219</v>
      </c>
      <c r="B109" s="16" t="s">
        <v>220</v>
      </c>
      <c r="C109" s="17" t="s">
        <v>2717</v>
      </c>
      <c r="D109" s="18" t="s">
        <v>79</v>
      </c>
      <c r="E109" s="19" t="s">
        <v>11</v>
      </c>
      <c r="F109" s="20" t="str">
        <f>RIGHT(LEFT(PODs[[#This Row],[Nr oferty]],4),2)</f>
        <v>NL</v>
      </c>
      <c r="G10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43463</v>
      </c>
      <c r="H109" s="21" t="str">
        <f ca="1">IF(PODs[[#This Row],[Ważne do…]]&gt;=TODAY(),"aktualne","archiwalne")</f>
        <v>aktualne</v>
      </c>
      <c r="I109" s="21" t="str">
        <f>IF(MID(PODs[[#This Row],[Nr oferty]],2,1)="O","oferta",IF(MID(PODs[[#This Row],[Nr oferty]],2,1)="R","zapytanie",""))</f>
        <v>oferta</v>
      </c>
      <c r="J109" s="23"/>
      <c r="K109" s="23"/>
      <c r="L109" s="23"/>
      <c r="M109" s="23"/>
      <c r="Q109" s="11"/>
    </row>
    <row r="110" spans="1:17" ht="105">
      <c r="A110" s="15" t="s">
        <v>221</v>
      </c>
      <c r="B110" s="16" t="s">
        <v>222</v>
      </c>
      <c r="C110" s="17" t="s">
        <v>223</v>
      </c>
      <c r="D110" s="18" t="s">
        <v>111</v>
      </c>
      <c r="E110" s="19" t="s">
        <v>10</v>
      </c>
      <c r="F110" s="20" t="str">
        <f>RIGHT(LEFT(PODs[[#This Row],[Nr oferty]],4),2)</f>
        <v>UK</v>
      </c>
      <c r="G11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110" s="21" t="str">
        <f ca="1">IF(PODs[[#This Row],[Ważne do…]]&gt;=TODAY(),"aktualne","archiwalne")</f>
        <v>aktualne</v>
      </c>
      <c r="I110" s="21" t="str">
        <f>IF(MID(PODs[[#This Row],[Nr oferty]],2,1)="O","oferta",IF(MID(PODs[[#This Row],[Nr oferty]],2,1)="R","zapytanie",""))</f>
        <v>oferta</v>
      </c>
      <c r="J110" s="23"/>
      <c r="K110" s="23"/>
      <c r="L110" s="23"/>
      <c r="M110" s="23"/>
      <c r="Q110" s="11"/>
    </row>
    <row r="111" spans="1:17" ht="114.75">
      <c r="A111" s="15" t="s">
        <v>224</v>
      </c>
      <c r="B111" s="16" t="s">
        <v>225</v>
      </c>
      <c r="C111" s="17" t="s">
        <v>226</v>
      </c>
      <c r="D111" s="18">
        <v>43453</v>
      </c>
      <c r="E111" s="19" t="s">
        <v>10</v>
      </c>
      <c r="F111" s="20" t="str">
        <f>RIGHT(LEFT(PODs[[#This Row],[Nr oferty]],4),2)</f>
        <v>IT</v>
      </c>
      <c r="G11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111" s="21" t="str">
        <f ca="1">IF(PODs[[#This Row],[Ważne do…]]&gt;=TODAY(),"aktualne","archiwalne")</f>
        <v>aktualne</v>
      </c>
      <c r="I111" s="21" t="str">
        <f>IF(MID(PODs[[#This Row],[Nr oferty]],2,1)="O","oferta",IF(MID(PODs[[#This Row],[Nr oferty]],2,1)="R","zapytanie",""))</f>
        <v>zapytanie</v>
      </c>
      <c r="J111" s="23"/>
      <c r="K111" s="23"/>
      <c r="L111" s="23"/>
      <c r="M111" s="23"/>
      <c r="Q111" s="11"/>
    </row>
    <row r="112" spans="1:17" ht="165">
      <c r="A112" s="15" t="s">
        <v>227</v>
      </c>
      <c r="B112" s="16" t="s">
        <v>228</v>
      </c>
      <c r="C112" s="17" t="s">
        <v>229</v>
      </c>
      <c r="D112" s="18">
        <v>43453</v>
      </c>
      <c r="E112" s="19" t="s">
        <v>13</v>
      </c>
      <c r="F112" s="20" t="str">
        <f>RIGHT(LEFT(PODs[[#This Row],[Nr oferty]],4),2)</f>
        <v>UK</v>
      </c>
      <c r="G11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112" s="21" t="str">
        <f ca="1">IF(PODs[[#This Row],[Ważne do…]]&gt;=TODAY(),"aktualne","archiwalne")</f>
        <v>aktualne</v>
      </c>
      <c r="I112" s="21" t="str">
        <f>IF(MID(PODs[[#This Row],[Nr oferty]],2,1)="O","oferta",IF(MID(PODs[[#This Row],[Nr oferty]],2,1)="R","zapytanie",""))</f>
        <v>zapytanie</v>
      </c>
      <c r="J112" s="23"/>
      <c r="K112" s="23"/>
      <c r="L112" s="23"/>
      <c r="M112" s="23"/>
      <c r="Q112" s="11"/>
    </row>
    <row r="113" spans="1:17" ht="120">
      <c r="A113" s="15" t="s">
        <v>230</v>
      </c>
      <c r="B113" s="16" t="s">
        <v>231</v>
      </c>
      <c r="C113" s="17" t="s">
        <v>232</v>
      </c>
      <c r="D113" s="18">
        <v>43445</v>
      </c>
      <c r="E113" s="19" t="s">
        <v>10</v>
      </c>
      <c r="F113" s="20" t="str">
        <f>RIGHT(LEFT(PODs[[#This Row],[Nr oferty]],4),2)</f>
        <v>FI</v>
      </c>
      <c r="G11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43445</v>
      </c>
      <c r="H113" s="21" t="str">
        <f ca="1">IF(PODs[[#This Row],[Ważne do…]]&gt;=TODAY(),"aktualne","archiwalne")</f>
        <v>aktualne</v>
      </c>
      <c r="I113" s="21" t="str">
        <f>IF(MID(PODs[[#This Row],[Nr oferty]],2,1)="O","oferta",IF(MID(PODs[[#This Row],[Nr oferty]],2,1)="R","zapytanie",""))</f>
        <v>zapytanie</v>
      </c>
      <c r="J113" s="23"/>
      <c r="K113" s="23"/>
      <c r="L113" s="23"/>
      <c r="M113" s="23"/>
      <c r="Q113" s="11"/>
    </row>
    <row r="114" spans="1:17" ht="105">
      <c r="A114" s="15" t="s">
        <v>233</v>
      </c>
      <c r="B114" s="16" t="s">
        <v>234</v>
      </c>
      <c r="C114" s="17" t="s">
        <v>235</v>
      </c>
      <c r="D114" s="18">
        <v>43443</v>
      </c>
      <c r="E114" s="19" t="s">
        <v>16</v>
      </c>
      <c r="F114" s="20" t="str">
        <f>RIGHT(LEFT(PODs[[#This Row],[Nr oferty]],4),2)</f>
        <v>RU</v>
      </c>
      <c r="G11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43443</v>
      </c>
      <c r="H114" s="21" t="str">
        <f ca="1">IF(PODs[[#This Row],[Ważne do…]]&gt;=TODAY(),"aktualne","archiwalne")</f>
        <v>aktualne</v>
      </c>
      <c r="I114" s="21" t="str">
        <f>IF(MID(PODs[[#This Row],[Nr oferty]],2,1)="O","oferta",IF(MID(PODs[[#This Row],[Nr oferty]],2,1)="R","zapytanie",""))</f>
        <v>zapytanie</v>
      </c>
      <c r="J114" s="23"/>
      <c r="K114" s="23"/>
      <c r="L114" s="23"/>
      <c r="M114" s="23"/>
      <c r="Q114" s="11"/>
    </row>
    <row r="115" spans="1:17" ht="105">
      <c r="A115" s="15" t="s">
        <v>236</v>
      </c>
      <c r="B115" s="16" t="s">
        <v>2718</v>
      </c>
      <c r="C115" s="17" t="s">
        <v>2719</v>
      </c>
      <c r="D115" s="18">
        <v>43435</v>
      </c>
      <c r="E115" s="19" t="s">
        <v>11</v>
      </c>
      <c r="F115" s="20" t="str">
        <f>RIGHT(LEFT(PODs[[#This Row],[Nr oferty]],4),2)</f>
        <v>UK</v>
      </c>
      <c r="G11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43435</v>
      </c>
      <c r="H115" s="21" t="str">
        <f ca="1">IF(PODs[[#This Row],[Ważne do…]]&gt;=TODAY(),"aktualne","archiwalne")</f>
        <v>aktualne</v>
      </c>
      <c r="I115" s="21" t="str">
        <f>IF(MID(PODs[[#This Row],[Nr oferty]],2,1)="O","oferta",IF(MID(PODs[[#This Row],[Nr oferty]],2,1)="R","zapytanie",""))</f>
        <v>zapytanie</v>
      </c>
      <c r="J115" s="23"/>
      <c r="K115" s="23"/>
      <c r="L115" s="23"/>
      <c r="M115" s="23"/>
      <c r="Q115" s="11"/>
    </row>
    <row r="116" spans="1:17" ht="90">
      <c r="A116" s="15" t="s">
        <v>237</v>
      </c>
      <c r="B116" s="16" t="s">
        <v>238</v>
      </c>
      <c r="C116" s="17" t="s">
        <v>239</v>
      </c>
      <c r="D116" s="18">
        <v>43454</v>
      </c>
      <c r="E116" s="19" t="s">
        <v>7</v>
      </c>
      <c r="F116" s="20" t="str">
        <f>RIGHT(LEFT(PODs[[#This Row],[Nr oferty]],4),2)</f>
        <v>LV</v>
      </c>
      <c r="G11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43454</v>
      </c>
      <c r="H116" s="21" t="str">
        <f ca="1">IF(PODs[[#This Row],[Ważne do…]]&gt;=TODAY(),"aktualne","archiwalne")</f>
        <v>aktualne</v>
      </c>
      <c r="I116" s="21" t="str">
        <f>IF(MID(PODs[[#This Row],[Nr oferty]],2,1)="O","oferta",IF(MID(PODs[[#This Row],[Nr oferty]],2,1)="R","zapytanie",""))</f>
        <v>zapytanie</v>
      </c>
      <c r="J116" s="23"/>
      <c r="K116" s="23"/>
      <c r="L116" s="23"/>
      <c r="M116" s="23"/>
      <c r="Q116" s="11"/>
    </row>
    <row r="117" spans="1:17" ht="75">
      <c r="A117" s="15" t="s">
        <v>240</v>
      </c>
      <c r="B117" s="16" t="s">
        <v>2720</v>
      </c>
      <c r="C117" s="17" t="s">
        <v>2721</v>
      </c>
      <c r="D117" s="18">
        <v>43438</v>
      </c>
      <c r="E117" s="19" t="s">
        <v>7</v>
      </c>
      <c r="F117" s="20" t="str">
        <f>RIGHT(LEFT(PODs[[#This Row],[Nr oferty]],4),2)</f>
        <v>RU</v>
      </c>
      <c r="G11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43438</v>
      </c>
      <c r="H117" s="21" t="str">
        <f ca="1">IF(PODs[[#This Row],[Ważne do…]]&gt;=TODAY(),"aktualne","archiwalne")</f>
        <v>aktualne</v>
      </c>
      <c r="I117" s="21" t="str">
        <f>IF(MID(PODs[[#This Row],[Nr oferty]],2,1)="O","oferta",IF(MID(PODs[[#This Row],[Nr oferty]],2,1)="R","zapytanie",""))</f>
        <v>zapytanie</v>
      </c>
      <c r="J117" s="23"/>
      <c r="K117" s="23"/>
      <c r="L117" s="23"/>
      <c r="M117" s="23"/>
      <c r="Q117" s="11"/>
    </row>
    <row r="118" spans="1:17" ht="60">
      <c r="A118" s="15" t="s">
        <v>241</v>
      </c>
      <c r="B118" s="16" t="s">
        <v>242</v>
      </c>
      <c r="C118" s="17" t="s">
        <v>243</v>
      </c>
      <c r="D118" s="18">
        <v>43446</v>
      </c>
      <c r="E118" s="19" t="s">
        <v>2</v>
      </c>
      <c r="F118" s="20" t="str">
        <f>RIGHT(LEFT(PODs[[#This Row],[Nr oferty]],4),2)</f>
        <v>RU</v>
      </c>
      <c r="G11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118" s="21" t="str">
        <f ca="1">IF(PODs[[#This Row],[Ważne do…]]&gt;=TODAY(),"aktualne","archiwalne")</f>
        <v>aktualne</v>
      </c>
      <c r="I118" s="21" t="str">
        <f>IF(MID(PODs[[#This Row],[Nr oferty]],2,1)="O","oferta",IF(MID(PODs[[#This Row],[Nr oferty]],2,1)="R","zapytanie",""))</f>
        <v>zapytanie</v>
      </c>
      <c r="J118" s="23"/>
      <c r="K118" s="23"/>
      <c r="L118" s="23"/>
      <c r="M118" s="23"/>
      <c r="Q118" s="11"/>
    </row>
    <row r="119" spans="1:17" ht="63.75">
      <c r="A119" s="15" t="s">
        <v>244</v>
      </c>
      <c r="B119" s="16" t="s">
        <v>245</v>
      </c>
      <c r="C119" s="17" t="s">
        <v>246</v>
      </c>
      <c r="D119" s="18">
        <v>43446</v>
      </c>
      <c r="E119" s="19" t="s">
        <v>2617</v>
      </c>
      <c r="F119" s="20" t="str">
        <f>RIGHT(LEFT(PODs[[#This Row],[Nr oferty]],4),2)</f>
        <v>RU</v>
      </c>
      <c r="G11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119" s="21" t="str">
        <f ca="1">IF(PODs[[#This Row],[Ważne do…]]&gt;=TODAY(),"aktualne","archiwalne")</f>
        <v>aktualne</v>
      </c>
      <c r="I119" s="21" t="str">
        <f>IF(MID(PODs[[#This Row],[Nr oferty]],2,1)="O","oferta",IF(MID(PODs[[#This Row],[Nr oferty]],2,1)="R","zapytanie",""))</f>
        <v>zapytanie</v>
      </c>
      <c r="J119" s="23"/>
      <c r="K119" s="23"/>
      <c r="L119" s="23"/>
      <c r="M119" s="23"/>
      <c r="Q119" s="11"/>
    </row>
    <row r="120" spans="1:17" ht="90">
      <c r="A120" s="15" t="s">
        <v>247</v>
      </c>
      <c r="B120" s="16" t="s">
        <v>248</v>
      </c>
      <c r="C120" s="17" t="s">
        <v>249</v>
      </c>
      <c r="D120" s="18">
        <v>43449</v>
      </c>
      <c r="E120" s="19" t="s">
        <v>12</v>
      </c>
      <c r="F120" s="20" t="str">
        <f>RIGHT(LEFT(PODs[[#This Row],[Nr oferty]],4),2)</f>
        <v>UK</v>
      </c>
      <c r="G12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43449</v>
      </c>
      <c r="H120" s="21" t="str">
        <f ca="1">IF(PODs[[#This Row],[Ważne do…]]&gt;=TODAY(),"aktualne","archiwalne")</f>
        <v>aktualne</v>
      </c>
      <c r="I120" s="21" t="str">
        <f>IF(MID(PODs[[#This Row],[Nr oferty]],2,1)="O","oferta",IF(MID(PODs[[#This Row],[Nr oferty]],2,1)="R","zapytanie",""))</f>
        <v>zapytanie</v>
      </c>
      <c r="J120" s="23"/>
      <c r="K120" s="23"/>
      <c r="L120" s="23"/>
      <c r="M120" s="23"/>
      <c r="Q120" s="11"/>
    </row>
    <row r="121" spans="1:17" ht="75">
      <c r="A121" s="15" t="s">
        <v>250</v>
      </c>
      <c r="B121" s="16" t="s">
        <v>251</v>
      </c>
      <c r="C121" s="17" t="s">
        <v>252</v>
      </c>
      <c r="D121" s="18">
        <v>43452</v>
      </c>
      <c r="E121" s="19" t="s">
        <v>10</v>
      </c>
      <c r="F121" s="20" t="str">
        <f>RIGHT(LEFT(PODs[[#This Row],[Nr oferty]],4),2)</f>
        <v>MT</v>
      </c>
      <c r="G12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43452</v>
      </c>
      <c r="H121" s="21" t="str">
        <f ca="1">IF(PODs[[#This Row],[Ważne do…]]&gt;=TODAY(),"aktualne","archiwalne")</f>
        <v>aktualne</v>
      </c>
      <c r="I121" s="21" t="str">
        <f>IF(MID(PODs[[#This Row],[Nr oferty]],2,1)="O","oferta",IF(MID(PODs[[#This Row],[Nr oferty]],2,1)="R","zapytanie",""))</f>
        <v>zapytanie</v>
      </c>
      <c r="J121" s="23"/>
      <c r="K121" s="23"/>
      <c r="L121" s="23"/>
      <c r="M121" s="23"/>
      <c r="Q121" s="11"/>
    </row>
    <row r="122" spans="1:17" ht="60">
      <c r="A122" s="15" t="s">
        <v>253</v>
      </c>
      <c r="B122" s="16" t="s">
        <v>2722</v>
      </c>
      <c r="C122" s="17" t="s">
        <v>2723</v>
      </c>
      <c r="D122" s="18">
        <v>43446</v>
      </c>
      <c r="E122" s="19" t="s">
        <v>2</v>
      </c>
      <c r="F122" s="20" t="str">
        <f>RIGHT(LEFT(PODs[[#This Row],[Nr oferty]],4),2)</f>
        <v>RO</v>
      </c>
      <c r="G12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122" s="21" t="str">
        <f ca="1">IF(PODs[[#This Row],[Ważne do…]]&gt;=TODAY(),"aktualne","archiwalne")</f>
        <v>aktualne</v>
      </c>
      <c r="I122" s="21" t="str">
        <f>IF(MID(PODs[[#This Row],[Nr oferty]],2,1)="O","oferta",IF(MID(PODs[[#This Row],[Nr oferty]],2,1)="R","zapytanie",""))</f>
        <v>zapytanie</v>
      </c>
      <c r="J122" s="23"/>
      <c r="K122" s="23"/>
      <c r="L122" s="23"/>
      <c r="M122" s="23"/>
      <c r="Q122" s="11"/>
    </row>
    <row r="123" spans="1:17" ht="75">
      <c r="A123" s="15" t="s">
        <v>254</v>
      </c>
      <c r="B123" s="16" t="s">
        <v>255</v>
      </c>
      <c r="C123" s="17" t="s">
        <v>256</v>
      </c>
      <c r="D123" s="18">
        <v>43452</v>
      </c>
      <c r="E123" s="19" t="s">
        <v>2618</v>
      </c>
      <c r="F123" s="20" t="str">
        <f>RIGHT(LEFT(PODs[[#This Row],[Nr oferty]],4),2)</f>
        <v>RO</v>
      </c>
      <c r="G12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43452</v>
      </c>
      <c r="H123" s="21" t="str">
        <f ca="1">IF(PODs[[#This Row],[Ważne do…]]&gt;=TODAY(),"aktualne","archiwalne")</f>
        <v>aktualne</v>
      </c>
      <c r="I123" s="21" t="str">
        <f>IF(MID(PODs[[#This Row],[Nr oferty]],2,1)="O","oferta",IF(MID(PODs[[#This Row],[Nr oferty]],2,1)="R","zapytanie",""))</f>
        <v>zapytanie</v>
      </c>
      <c r="J123" s="23"/>
      <c r="K123" s="23"/>
      <c r="L123" s="23"/>
      <c r="M123" s="23"/>
      <c r="Q123" s="11"/>
    </row>
    <row r="124" spans="1:17" ht="105">
      <c r="A124" s="15" t="s">
        <v>257</v>
      </c>
      <c r="B124" s="16" t="s">
        <v>258</v>
      </c>
      <c r="C124" s="17" t="s">
        <v>259</v>
      </c>
      <c r="D124" s="18">
        <v>43438</v>
      </c>
      <c r="E124" s="19" t="s">
        <v>10</v>
      </c>
      <c r="F124" s="20" t="str">
        <f>RIGHT(LEFT(PODs[[#This Row],[Nr oferty]],4),2)</f>
        <v>BE</v>
      </c>
      <c r="G12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43438</v>
      </c>
      <c r="H124" s="21" t="str">
        <f ca="1">IF(PODs[[#This Row],[Ważne do…]]&gt;=TODAY(),"aktualne","archiwalne")</f>
        <v>aktualne</v>
      </c>
      <c r="I124" s="21" t="str">
        <f>IF(MID(PODs[[#This Row],[Nr oferty]],2,1)="O","oferta",IF(MID(PODs[[#This Row],[Nr oferty]],2,1)="R","zapytanie",""))</f>
        <v>zapytanie</v>
      </c>
      <c r="J124" s="23"/>
      <c r="K124" s="23"/>
      <c r="L124" s="23"/>
      <c r="M124" s="23"/>
      <c r="Q124" s="11"/>
    </row>
    <row r="125" spans="1:17" ht="150">
      <c r="A125" s="15" t="s">
        <v>260</v>
      </c>
      <c r="B125" s="16" t="s">
        <v>261</v>
      </c>
      <c r="C125" s="17" t="s">
        <v>262</v>
      </c>
      <c r="D125" s="18">
        <v>43438</v>
      </c>
      <c r="E125" s="19" t="s">
        <v>7</v>
      </c>
      <c r="F125" s="20" t="str">
        <f>RIGHT(LEFT(PODs[[#This Row],[Nr oferty]],4),2)</f>
        <v>UK</v>
      </c>
      <c r="G12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43438</v>
      </c>
      <c r="H125" s="21" t="str">
        <f ca="1">IF(PODs[[#This Row],[Ważne do…]]&gt;=TODAY(),"aktualne","archiwalne")</f>
        <v>aktualne</v>
      </c>
      <c r="I125" s="21" t="str">
        <f>IF(MID(PODs[[#This Row],[Nr oferty]],2,1)="O","oferta",IF(MID(PODs[[#This Row],[Nr oferty]],2,1)="R","zapytanie",""))</f>
        <v>zapytanie</v>
      </c>
      <c r="J125" s="23"/>
      <c r="K125" s="23"/>
      <c r="L125" s="23"/>
      <c r="M125" s="23"/>
      <c r="Q125" s="11"/>
    </row>
    <row r="126" spans="1:17" ht="180">
      <c r="A126" s="15" t="s">
        <v>263</v>
      </c>
      <c r="B126" s="16" t="s">
        <v>264</v>
      </c>
      <c r="C126" s="17" t="s">
        <v>265</v>
      </c>
      <c r="D126" s="18">
        <v>43435</v>
      </c>
      <c r="E126" s="19" t="s">
        <v>5</v>
      </c>
      <c r="F126" s="20" t="str">
        <f>RIGHT(LEFT(PODs[[#This Row],[Nr oferty]],4),2)</f>
        <v>UK</v>
      </c>
      <c r="G12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43435</v>
      </c>
      <c r="H126" s="21" t="str">
        <f ca="1">IF(PODs[[#This Row],[Ważne do…]]&gt;=TODAY(),"aktualne","archiwalne")</f>
        <v>aktualne</v>
      </c>
      <c r="I126" s="21" t="str">
        <f>IF(MID(PODs[[#This Row],[Nr oferty]],2,1)="O","oferta",IF(MID(PODs[[#This Row],[Nr oferty]],2,1)="R","zapytanie",""))</f>
        <v>zapytanie</v>
      </c>
      <c r="J126" s="23"/>
      <c r="K126" s="23"/>
      <c r="L126" s="23"/>
      <c r="M126" s="23"/>
      <c r="Q126" s="11"/>
    </row>
    <row r="127" spans="1:17" ht="120">
      <c r="A127" s="15" t="s">
        <v>266</v>
      </c>
      <c r="B127" s="16" t="s">
        <v>2724</v>
      </c>
      <c r="C127" s="17" t="s">
        <v>2725</v>
      </c>
      <c r="D127" s="18">
        <v>43438</v>
      </c>
      <c r="E127" s="19" t="s">
        <v>10</v>
      </c>
      <c r="F127" s="20" t="str">
        <f>RIGHT(LEFT(PODs[[#This Row],[Nr oferty]],4),2)</f>
        <v>NL</v>
      </c>
      <c r="G12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43438</v>
      </c>
      <c r="H127" s="21" t="str">
        <f ca="1">IF(PODs[[#This Row],[Ważne do…]]&gt;=TODAY(),"aktualne","archiwalne")</f>
        <v>aktualne</v>
      </c>
      <c r="I127" s="21" t="str">
        <f>IF(MID(PODs[[#This Row],[Nr oferty]],2,1)="O","oferta",IF(MID(PODs[[#This Row],[Nr oferty]],2,1)="R","zapytanie",""))</f>
        <v>zapytanie</v>
      </c>
      <c r="J127" s="23"/>
      <c r="K127" s="23"/>
      <c r="L127" s="23"/>
      <c r="M127" s="23"/>
      <c r="Q127" s="11"/>
    </row>
    <row r="128" spans="1:17" ht="90">
      <c r="A128" s="15" t="s">
        <v>267</v>
      </c>
      <c r="B128" s="16" t="s">
        <v>268</v>
      </c>
      <c r="C128" s="17" t="s">
        <v>269</v>
      </c>
      <c r="D128" s="18">
        <v>43438</v>
      </c>
      <c r="E128" s="19" t="s">
        <v>10</v>
      </c>
      <c r="F128" s="20" t="str">
        <f>RIGHT(LEFT(PODs[[#This Row],[Nr oferty]],4),2)</f>
        <v>RO</v>
      </c>
      <c r="G12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43438</v>
      </c>
      <c r="H128" s="21" t="str">
        <f ca="1">IF(PODs[[#This Row],[Ważne do…]]&gt;=TODAY(),"aktualne","archiwalne")</f>
        <v>aktualne</v>
      </c>
      <c r="I128" s="21" t="str">
        <f>IF(MID(PODs[[#This Row],[Nr oferty]],2,1)="O","oferta",IF(MID(PODs[[#This Row],[Nr oferty]],2,1)="R","zapytanie",""))</f>
        <v>zapytanie</v>
      </c>
      <c r="J128" s="23"/>
      <c r="K128" s="23"/>
      <c r="L128" s="23"/>
      <c r="M128" s="23"/>
      <c r="Q128" s="11"/>
    </row>
    <row r="129" spans="1:17" ht="90">
      <c r="A129" s="15" t="s">
        <v>270</v>
      </c>
      <c r="B129" s="16" t="s">
        <v>2726</v>
      </c>
      <c r="C129" s="17" t="s">
        <v>2727</v>
      </c>
      <c r="D129" s="18">
        <v>43449</v>
      </c>
      <c r="E129" s="19" t="s">
        <v>18</v>
      </c>
      <c r="F129" s="20" t="str">
        <f>RIGHT(LEFT(PODs[[#This Row],[Nr oferty]],4),2)</f>
        <v>ME</v>
      </c>
      <c r="G12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43449</v>
      </c>
      <c r="H129" s="21" t="str">
        <f ca="1">IF(PODs[[#This Row],[Ważne do…]]&gt;=TODAY(),"aktualne","archiwalne")</f>
        <v>aktualne</v>
      </c>
      <c r="I129" s="21" t="str">
        <f>IF(MID(PODs[[#This Row],[Nr oferty]],2,1)="O","oferta",IF(MID(PODs[[#This Row],[Nr oferty]],2,1)="R","zapytanie",""))</f>
        <v>zapytanie</v>
      </c>
      <c r="J129" s="23"/>
      <c r="K129" s="23"/>
      <c r="L129" s="23"/>
      <c r="M129" s="23"/>
      <c r="Q129" s="11"/>
    </row>
    <row r="130" spans="1:17" ht="135">
      <c r="A130" s="15" t="s">
        <v>271</v>
      </c>
      <c r="B130" s="16" t="s">
        <v>272</v>
      </c>
      <c r="C130" s="17" t="s">
        <v>273</v>
      </c>
      <c r="D130" s="18">
        <v>43446</v>
      </c>
      <c r="E130" s="19" t="s">
        <v>2618</v>
      </c>
      <c r="F130" s="20" t="str">
        <f>RIGHT(LEFT(PODs[[#This Row],[Nr oferty]],4),2)</f>
        <v>UA</v>
      </c>
      <c r="G13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130" s="21" t="str">
        <f ca="1">IF(PODs[[#This Row],[Ważne do…]]&gt;=TODAY(),"aktualne","archiwalne")</f>
        <v>aktualne</v>
      </c>
      <c r="I130" s="21" t="str">
        <f>IF(MID(PODs[[#This Row],[Nr oferty]],2,1)="O","oferta",IF(MID(PODs[[#This Row],[Nr oferty]],2,1)="R","zapytanie",""))</f>
        <v>zapytanie</v>
      </c>
      <c r="J130" s="23"/>
      <c r="K130" s="23"/>
      <c r="L130" s="23"/>
      <c r="M130" s="23"/>
      <c r="Q130" s="11"/>
    </row>
    <row r="131" spans="1:17" ht="90">
      <c r="A131" s="15" t="s">
        <v>274</v>
      </c>
      <c r="B131" s="16" t="s">
        <v>275</v>
      </c>
      <c r="C131" s="17" t="s">
        <v>276</v>
      </c>
      <c r="D131" s="18">
        <v>43442</v>
      </c>
      <c r="E131" s="19" t="s">
        <v>14</v>
      </c>
      <c r="F131" s="20" t="str">
        <f>RIGHT(LEFT(PODs[[#This Row],[Nr oferty]],4),2)</f>
        <v>BE</v>
      </c>
      <c r="G13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43442</v>
      </c>
      <c r="H131" s="21" t="str">
        <f ca="1">IF(PODs[[#This Row],[Ważne do…]]&gt;=TODAY(),"aktualne","archiwalne")</f>
        <v>aktualne</v>
      </c>
      <c r="I131" s="21" t="str">
        <f>IF(MID(PODs[[#This Row],[Nr oferty]],2,1)="O","oferta",IF(MID(PODs[[#This Row],[Nr oferty]],2,1)="R","zapytanie",""))</f>
        <v>zapytanie</v>
      </c>
      <c r="J131" s="23"/>
      <c r="K131" s="23"/>
      <c r="L131" s="23"/>
      <c r="M131" s="23"/>
      <c r="Q131" s="11"/>
    </row>
    <row r="132" spans="1:17" ht="135">
      <c r="A132" s="15" t="s">
        <v>277</v>
      </c>
      <c r="B132" s="16" t="s">
        <v>278</v>
      </c>
      <c r="C132" s="17" t="s">
        <v>279</v>
      </c>
      <c r="D132" s="18">
        <v>43441</v>
      </c>
      <c r="E132" s="19" t="s">
        <v>2619</v>
      </c>
      <c r="F132" s="20" t="str">
        <f>RIGHT(LEFT(PODs[[#This Row],[Nr oferty]],4),2)</f>
        <v>CZ</v>
      </c>
      <c r="G13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43441</v>
      </c>
      <c r="H132" s="21" t="str">
        <f ca="1">IF(PODs[[#This Row],[Ważne do…]]&gt;=TODAY(),"aktualne","archiwalne")</f>
        <v>aktualne</v>
      </c>
      <c r="I132" s="21" t="str">
        <f>IF(MID(PODs[[#This Row],[Nr oferty]],2,1)="O","oferta",IF(MID(PODs[[#This Row],[Nr oferty]],2,1)="R","zapytanie",""))</f>
        <v>zapytanie</v>
      </c>
      <c r="J132" s="23"/>
      <c r="K132" s="23"/>
      <c r="L132" s="23"/>
      <c r="M132" s="23"/>
      <c r="Q132" s="11"/>
    </row>
    <row r="133" spans="1:17" ht="135">
      <c r="A133" s="15" t="s">
        <v>280</v>
      </c>
      <c r="B133" s="16" t="s">
        <v>281</v>
      </c>
      <c r="C133" s="17" t="s">
        <v>282</v>
      </c>
      <c r="D133" s="18">
        <v>43438</v>
      </c>
      <c r="E133" s="19" t="s">
        <v>10</v>
      </c>
      <c r="F133" s="20" t="str">
        <f>RIGHT(LEFT(PODs[[#This Row],[Nr oferty]],4),2)</f>
        <v>FR</v>
      </c>
      <c r="G13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43438</v>
      </c>
      <c r="H133" s="21" t="str">
        <f ca="1">IF(PODs[[#This Row],[Ważne do…]]&gt;=TODAY(),"aktualne","archiwalne")</f>
        <v>aktualne</v>
      </c>
      <c r="I133" s="21" t="str">
        <f>IF(MID(PODs[[#This Row],[Nr oferty]],2,1)="O","oferta",IF(MID(PODs[[#This Row],[Nr oferty]],2,1)="R","zapytanie",""))</f>
        <v>zapytanie</v>
      </c>
      <c r="J133" s="23"/>
      <c r="K133" s="23"/>
      <c r="L133" s="23"/>
      <c r="M133" s="23"/>
      <c r="Q133" s="11"/>
    </row>
    <row r="134" spans="1:17" ht="135">
      <c r="A134" s="15" t="s">
        <v>283</v>
      </c>
      <c r="B134" s="16" t="s">
        <v>2728</v>
      </c>
      <c r="C134" s="17" t="s">
        <v>2729</v>
      </c>
      <c r="D134" s="18">
        <v>43445</v>
      </c>
      <c r="E134" s="19" t="s">
        <v>10</v>
      </c>
      <c r="F134" s="20" t="str">
        <f>RIGHT(LEFT(PODs[[#This Row],[Nr oferty]],4),2)</f>
        <v>UK</v>
      </c>
      <c r="G13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43445</v>
      </c>
      <c r="H134" s="21" t="str">
        <f ca="1">IF(PODs[[#This Row],[Ważne do…]]&gt;=TODAY(),"aktualne","archiwalne")</f>
        <v>aktualne</v>
      </c>
      <c r="I134" s="21" t="str">
        <f>IF(MID(PODs[[#This Row],[Nr oferty]],2,1)="O","oferta",IF(MID(PODs[[#This Row],[Nr oferty]],2,1)="R","zapytanie",""))</f>
        <v>zapytanie</v>
      </c>
      <c r="J134" s="23"/>
      <c r="K134" s="23"/>
      <c r="L134" s="23"/>
      <c r="M134" s="23"/>
      <c r="Q134" s="11"/>
    </row>
    <row r="135" spans="1:17" ht="90">
      <c r="A135" s="15" t="s">
        <v>284</v>
      </c>
      <c r="B135" s="16" t="s">
        <v>285</v>
      </c>
      <c r="C135" s="17" t="s">
        <v>286</v>
      </c>
      <c r="D135" s="18">
        <v>43439</v>
      </c>
      <c r="E135" s="19" t="s">
        <v>10</v>
      </c>
      <c r="F135" s="20" t="str">
        <f>RIGHT(LEFT(PODs[[#This Row],[Nr oferty]],4),2)</f>
        <v>CY</v>
      </c>
      <c r="G13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43439</v>
      </c>
      <c r="H135" s="21" t="str">
        <f ca="1">IF(PODs[[#This Row],[Ważne do…]]&gt;=TODAY(),"aktualne","archiwalne")</f>
        <v>aktualne</v>
      </c>
      <c r="I135" s="21" t="str">
        <f>IF(MID(PODs[[#This Row],[Nr oferty]],2,1)="O","oferta",IF(MID(PODs[[#This Row],[Nr oferty]],2,1)="R","zapytanie",""))</f>
        <v>zapytanie</v>
      </c>
      <c r="J135" s="23"/>
      <c r="K135" s="23"/>
      <c r="L135" s="23"/>
      <c r="M135" s="23"/>
      <c r="Q135" s="11"/>
    </row>
    <row r="136" spans="1:17" ht="105">
      <c r="A136" s="15" t="s">
        <v>287</v>
      </c>
      <c r="B136" s="16" t="s">
        <v>2730</v>
      </c>
      <c r="C136" s="17" t="s">
        <v>2731</v>
      </c>
      <c r="D136" s="18">
        <v>43452</v>
      </c>
      <c r="E136" s="19" t="s">
        <v>10</v>
      </c>
      <c r="F136" s="20" t="str">
        <f>RIGHT(LEFT(PODs[[#This Row],[Nr oferty]],4),2)</f>
        <v>UK</v>
      </c>
      <c r="G13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43452</v>
      </c>
      <c r="H136" s="21" t="str">
        <f ca="1">IF(PODs[[#This Row],[Ważne do…]]&gt;=TODAY(),"aktualne","archiwalne")</f>
        <v>aktualne</v>
      </c>
      <c r="I136" s="21" t="str">
        <f>IF(MID(PODs[[#This Row],[Nr oferty]],2,1)="O","oferta",IF(MID(PODs[[#This Row],[Nr oferty]],2,1)="R","zapytanie",""))</f>
        <v>zapytanie</v>
      </c>
      <c r="J136" s="23"/>
      <c r="K136" s="23"/>
      <c r="L136" s="23"/>
      <c r="M136" s="23"/>
      <c r="Q136" s="11"/>
    </row>
    <row r="137" spans="1:17" ht="135">
      <c r="A137" s="15" t="s">
        <v>3565</v>
      </c>
      <c r="B137" s="16" t="s">
        <v>2732</v>
      </c>
      <c r="C137" s="17" t="s">
        <v>2733</v>
      </c>
      <c r="D137" s="18">
        <v>43456</v>
      </c>
      <c r="E137" s="19" t="s">
        <v>6</v>
      </c>
      <c r="F137" s="20" t="str">
        <f>RIGHT(LEFT(PODs[[#This Row],[Nr oferty]],4),2)</f>
        <v>IL</v>
      </c>
      <c r="G13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43456</v>
      </c>
      <c r="H137" s="21" t="str">
        <f ca="1">IF(PODs[[#This Row],[Ważne do…]]&gt;=TODAY(),"aktualne","archiwalne")</f>
        <v>aktualne</v>
      </c>
      <c r="I137" s="21" t="str">
        <f>IF(MID(PODs[[#This Row],[Nr oferty]],2,1)="O","oferta",IF(MID(PODs[[#This Row],[Nr oferty]],2,1)="R","zapytanie",""))</f>
        <v>oferta</v>
      </c>
      <c r="J137" s="23"/>
      <c r="K137" s="23"/>
      <c r="L137" s="23"/>
      <c r="M137" s="23"/>
      <c r="Q137" s="11"/>
    </row>
    <row r="138" spans="1:17" ht="105">
      <c r="A138" s="15" t="s">
        <v>3566</v>
      </c>
      <c r="B138" s="16" t="s">
        <v>2734</v>
      </c>
      <c r="C138" s="17" t="s">
        <v>2735</v>
      </c>
      <c r="D138" s="18">
        <v>43460</v>
      </c>
      <c r="E138" s="19" t="s">
        <v>10</v>
      </c>
      <c r="F138" s="20" t="str">
        <f>RIGHT(LEFT(PODs[[#This Row],[Nr oferty]],4),2)</f>
        <v>CY</v>
      </c>
      <c r="G13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43460</v>
      </c>
      <c r="H138" s="21" t="str">
        <f ca="1">IF(PODs[[#This Row],[Ważne do…]]&gt;=TODAY(),"aktualne","archiwalne")</f>
        <v>aktualne</v>
      </c>
      <c r="I138" s="21" t="str">
        <f>IF(MID(PODs[[#This Row],[Nr oferty]],2,1)="O","oferta",IF(MID(PODs[[#This Row],[Nr oferty]],2,1)="R","zapytanie",""))</f>
        <v>oferta</v>
      </c>
      <c r="J138" s="23"/>
      <c r="K138" s="23"/>
      <c r="L138" s="23"/>
      <c r="M138" s="23"/>
      <c r="Q138" s="11"/>
    </row>
    <row r="139" spans="1:17" ht="75">
      <c r="A139" s="15" t="s">
        <v>288</v>
      </c>
      <c r="B139" s="16" t="s">
        <v>2736</v>
      </c>
      <c r="C139" s="17" t="s">
        <v>289</v>
      </c>
      <c r="D139" s="18">
        <v>43456</v>
      </c>
      <c r="E139" s="19" t="s">
        <v>6</v>
      </c>
      <c r="F139" s="20" t="str">
        <f>RIGHT(LEFT(PODs[[#This Row],[Nr oferty]],4),2)</f>
        <v>QA</v>
      </c>
      <c r="G13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43456</v>
      </c>
      <c r="H139" s="21" t="str">
        <f ca="1">IF(PODs[[#This Row],[Ważne do…]]&gt;=TODAY(),"aktualne","archiwalne")</f>
        <v>aktualne</v>
      </c>
      <c r="I139" s="21" t="str">
        <f>IF(MID(PODs[[#This Row],[Nr oferty]],2,1)="O","oferta",IF(MID(PODs[[#This Row],[Nr oferty]],2,1)="R","zapytanie",""))</f>
        <v>oferta</v>
      </c>
      <c r="J139" s="23"/>
      <c r="K139" s="23"/>
      <c r="L139" s="23"/>
      <c r="M139" s="23"/>
      <c r="Q139" s="11"/>
    </row>
    <row r="140" spans="1:17" ht="135">
      <c r="A140" s="15" t="s">
        <v>3567</v>
      </c>
      <c r="B140" s="16" t="s">
        <v>290</v>
      </c>
      <c r="C140" s="17" t="s">
        <v>2737</v>
      </c>
      <c r="D140" s="18">
        <v>43438</v>
      </c>
      <c r="E140" s="19" t="s">
        <v>10</v>
      </c>
      <c r="F140" s="20" t="str">
        <f>RIGHT(LEFT(PODs[[#This Row],[Nr oferty]],4),2)</f>
        <v>ES</v>
      </c>
      <c r="G14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43438</v>
      </c>
      <c r="H140" s="21" t="str">
        <f ca="1">IF(PODs[[#This Row],[Ważne do…]]&gt;=TODAY(),"aktualne","archiwalne")</f>
        <v>aktualne</v>
      </c>
      <c r="I140" s="21" t="str">
        <f>IF(MID(PODs[[#This Row],[Nr oferty]],2,1)="O","oferta",IF(MID(PODs[[#This Row],[Nr oferty]],2,1)="R","zapytanie",""))</f>
        <v>oferta</v>
      </c>
      <c r="J140" s="23"/>
      <c r="K140" s="23"/>
      <c r="L140" s="23"/>
      <c r="M140" s="23"/>
      <c r="Q140" s="11"/>
    </row>
    <row r="141" spans="1:17" ht="120">
      <c r="A141" s="15" t="s">
        <v>3568</v>
      </c>
      <c r="B141" s="16" t="s">
        <v>2738</v>
      </c>
      <c r="C141" s="17" t="s">
        <v>2739</v>
      </c>
      <c r="D141" s="18">
        <v>43439</v>
      </c>
      <c r="E141" s="19" t="s">
        <v>10</v>
      </c>
      <c r="F141" s="20" t="str">
        <f>RIGHT(LEFT(PODs[[#This Row],[Nr oferty]],4),2)</f>
        <v>MK</v>
      </c>
      <c r="G14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43439</v>
      </c>
      <c r="H141" s="21" t="str">
        <f ca="1">IF(PODs[[#This Row],[Ważne do…]]&gt;=TODAY(),"aktualne","archiwalne")</f>
        <v>aktualne</v>
      </c>
      <c r="I141" s="21" t="str">
        <f>IF(MID(PODs[[#This Row],[Nr oferty]],2,1)="O","oferta",IF(MID(PODs[[#This Row],[Nr oferty]],2,1)="R","zapytanie",""))</f>
        <v>oferta</v>
      </c>
      <c r="J141" s="23"/>
      <c r="K141" s="23"/>
      <c r="L141" s="23"/>
      <c r="M141" s="23"/>
      <c r="Q141" s="11"/>
    </row>
    <row r="142" spans="1:17" ht="105">
      <c r="A142" s="15" t="s">
        <v>3569</v>
      </c>
      <c r="B142" s="16" t="s">
        <v>2740</v>
      </c>
      <c r="C142" s="17" t="s">
        <v>2741</v>
      </c>
      <c r="D142" s="18">
        <v>43439</v>
      </c>
      <c r="E142" s="19" t="s">
        <v>12</v>
      </c>
      <c r="F142" s="20" t="str">
        <f>RIGHT(LEFT(PODs[[#This Row],[Nr oferty]],4),2)</f>
        <v>HR</v>
      </c>
      <c r="G14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43439</v>
      </c>
      <c r="H142" s="21" t="str">
        <f ca="1">IF(PODs[[#This Row],[Ważne do…]]&gt;=TODAY(),"aktualne","archiwalne")</f>
        <v>aktualne</v>
      </c>
      <c r="I142" s="21" t="str">
        <f>IF(MID(PODs[[#This Row],[Nr oferty]],2,1)="O","oferta",IF(MID(PODs[[#This Row],[Nr oferty]],2,1)="R","zapytanie",""))</f>
        <v>oferta</v>
      </c>
      <c r="J142" s="23"/>
      <c r="K142" s="23"/>
      <c r="L142" s="23"/>
      <c r="M142" s="23"/>
      <c r="Q142" s="11"/>
    </row>
    <row r="143" spans="1:17" ht="135">
      <c r="A143" s="15" t="s">
        <v>291</v>
      </c>
      <c r="B143" s="16" t="s">
        <v>2742</v>
      </c>
      <c r="C143" s="17" t="s">
        <v>2743</v>
      </c>
      <c r="D143" s="18">
        <v>43439</v>
      </c>
      <c r="E143" s="19" t="s">
        <v>6</v>
      </c>
      <c r="F143" s="20" t="str">
        <f>RIGHT(LEFT(PODs[[#This Row],[Nr oferty]],4),2)</f>
        <v>DE</v>
      </c>
      <c r="G14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43439</v>
      </c>
      <c r="H143" s="21" t="str">
        <f ca="1">IF(PODs[[#This Row],[Ważne do…]]&gt;=TODAY(),"aktualne","archiwalne")</f>
        <v>aktualne</v>
      </c>
      <c r="I143" s="21" t="str">
        <f>IF(MID(PODs[[#This Row],[Nr oferty]],2,1)="O","oferta",IF(MID(PODs[[#This Row],[Nr oferty]],2,1)="R","zapytanie",""))</f>
        <v>oferta</v>
      </c>
      <c r="J143" s="23"/>
      <c r="K143" s="23"/>
      <c r="L143" s="23"/>
      <c r="M143" s="23"/>
      <c r="Q143" s="11"/>
    </row>
    <row r="144" spans="1:17" ht="135">
      <c r="A144" s="15" t="s">
        <v>3570</v>
      </c>
      <c r="B144" s="16" t="s">
        <v>2744</v>
      </c>
      <c r="C144" s="17" t="s">
        <v>2745</v>
      </c>
      <c r="D144" s="18">
        <v>43460</v>
      </c>
      <c r="E144" s="19" t="s">
        <v>10</v>
      </c>
      <c r="F144" s="20" t="str">
        <f>RIGHT(LEFT(PODs[[#This Row],[Nr oferty]],4),2)</f>
        <v>PT</v>
      </c>
      <c r="G14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43460</v>
      </c>
      <c r="H144" s="21" t="str">
        <f ca="1">IF(PODs[[#This Row],[Ważne do…]]&gt;=TODAY(),"aktualne","archiwalne")</f>
        <v>aktualne</v>
      </c>
      <c r="I144" s="21" t="str">
        <f>IF(MID(PODs[[#This Row],[Nr oferty]],2,1)="O","oferta",IF(MID(PODs[[#This Row],[Nr oferty]],2,1)="R","zapytanie",""))</f>
        <v>oferta</v>
      </c>
      <c r="J144" s="23"/>
      <c r="K144" s="23"/>
      <c r="L144" s="23"/>
      <c r="M144" s="23"/>
      <c r="Q144" s="11"/>
    </row>
    <row r="145" spans="1:17" ht="150">
      <c r="A145" s="15" t="s">
        <v>3571</v>
      </c>
      <c r="B145" s="16" t="s">
        <v>292</v>
      </c>
      <c r="C145" s="17" t="s">
        <v>293</v>
      </c>
      <c r="D145" s="18">
        <v>43448</v>
      </c>
      <c r="E145" s="19" t="s">
        <v>13</v>
      </c>
      <c r="F145" s="20" t="str">
        <f>RIGHT(LEFT(PODs[[#This Row],[Nr oferty]],4),2)</f>
        <v>PL</v>
      </c>
      <c r="G14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43448</v>
      </c>
      <c r="H145" s="21" t="str">
        <f ca="1">IF(PODs[[#This Row],[Ważne do…]]&gt;=TODAY(),"aktualne","archiwalne")</f>
        <v>aktualne</v>
      </c>
      <c r="I145" s="21" t="str">
        <f>IF(MID(PODs[[#This Row],[Nr oferty]],2,1)="O","oferta",IF(MID(PODs[[#This Row],[Nr oferty]],2,1)="R","zapytanie",""))</f>
        <v>oferta</v>
      </c>
      <c r="J145" s="23"/>
      <c r="K145" s="23"/>
      <c r="L145" s="23"/>
      <c r="M145" s="23"/>
      <c r="Q145" s="11"/>
    </row>
    <row r="146" spans="1:17" ht="135">
      <c r="A146" s="15" t="s">
        <v>3572</v>
      </c>
      <c r="B146" s="16" t="s">
        <v>294</v>
      </c>
      <c r="C146" s="17" t="s">
        <v>2746</v>
      </c>
      <c r="D146" s="18">
        <v>43446</v>
      </c>
      <c r="E146" s="19" t="s">
        <v>10</v>
      </c>
      <c r="F146" s="20" t="str">
        <f>RIGHT(LEFT(PODs[[#This Row],[Nr oferty]],4),2)</f>
        <v>PL</v>
      </c>
      <c r="G14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146" s="21" t="str">
        <f ca="1">IF(PODs[[#This Row],[Ważne do…]]&gt;=TODAY(),"aktualne","archiwalne")</f>
        <v>aktualne</v>
      </c>
      <c r="I146" s="21" t="str">
        <f>IF(MID(PODs[[#This Row],[Nr oferty]],2,1)="O","oferta",IF(MID(PODs[[#This Row],[Nr oferty]],2,1)="R","zapytanie",""))</f>
        <v>oferta</v>
      </c>
      <c r="J146" s="23"/>
      <c r="K146" s="23"/>
      <c r="L146" s="23"/>
      <c r="M146" s="23"/>
      <c r="Q146" s="11"/>
    </row>
    <row r="147" spans="1:17" ht="120">
      <c r="A147" s="15" t="s">
        <v>295</v>
      </c>
      <c r="B147" s="16" t="s">
        <v>2747</v>
      </c>
      <c r="C147" s="17" t="s">
        <v>2748</v>
      </c>
      <c r="D147" s="18">
        <v>43435</v>
      </c>
      <c r="E147" s="19" t="s">
        <v>10</v>
      </c>
      <c r="F147" s="20" t="str">
        <f>RIGHT(LEFT(PODs[[#This Row],[Nr oferty]],4),2)</f>
        <v>NL</v>
      </c>
      <c r="G14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43435</v>
      </c>
      <c r="H147" s="21" t="str">
        <f ca="1">IF(PODs[[#This Row],[Ważne do…]]&gt;=TODAY(),"aktualne","archiwalne")</f>
        <v>aktualne</v>
      </c>
      <c r="I147" s="21" t="str">
        <f>IF(MID(PODs[[#This Row],[Nr oferty]],2,1)="O","oferta",IF(MID(PODs[[#This Row],[Nr oferty]],2,1)="R","zapytanie",""))</f>
        <v>oferta</v>
      </c>
      <c r="J147" s="23"/>
      <c r="K147" s="23"/>
      <c r="L147" s="23"/>
      <c r="M147" s="23"/>
      <c r="Q147" s="11"/>
    </row>
    <row r="148" spans="1:17" ht="105">
      <c r="A148" s="15" t="s">
        <v>3573</v>
      </c>
      <c r="B148" s="16" t="s">
        <v>296</v>
      </c>
      <c r="C148" s="17" t="s">
        <v>2749</v>
      </c>
      <c r="D148" s="18">
        <v>43463</v>
      </c>
      <c r="E148" s="19" t="s">
        <v>10</v>
      </c>
      <c r="F148" s="20" t="str">
        <f>RIGHT(LEFT(PODs[[#This Row],[Nr oferty]],4),2)</f>
        <v>AM</v>
      </c>
      <c r="G14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43463</v>
      </c>
      <c r="H148" s="21" t="str">
        <f ca="1">IF(PODs[[#This Row],[Ważne do…]]&gt;=TODAY(),"aktualne","archiwalne")</f>
        <v>aktualne</v>
      </c>
      <c r="I148" s="21" t="str">
        <f>IF(MID(PODs[[#This Row],[Nr oferty]],2,1)="O","oferta",IF(MID(PODs[[#This Row],[Nr oferty]],2,1)="R","zapytanie",""))</f>
        <v>oferta</v>
      </c>
      <c r="J148" s="23"/>
      <c r="K148" s="23"/>
      <c r="L148" s="23"/>
      <c r="M148" s="23"/>
      <c r="Q148" s="11"/>
    </row>
    <row r="149" spans="1:17" ht="120">
      <c r="A149" s="15" t="s">
        <v>3574</v>
      </c>
      <c r="B149" s="16" t="s">
        <v>2750</v>
      </c>
      <c r="C149" s="17" t="s">
        <v>2751</v>
      </c>
      <c r="D149" s="18">
        <v>43451</v>
      </c>
      <c r="E149" s="19" t="s">
        <v>9</v>
      </c>
      <c r="F149" s="20" t="str">
        <f>RIGHT(LEFT(PODs[[#This Row],[Nr oferty]],4),2)</f>
        <v>RO</v>
      </c>
      <c r="G14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43451</v>
      </c>
      <c r="H149" s="21" t="str">
        <f ca="1">IF(PODs[[#This Row],[Ważne do…]]&gt;=TODAY(),"aktualne","archiwalne")</f>
        <v>aktualne</v>
      </c>
      <c r="I149" s="21" t="str">
        <f>IF(MID(PODs[[#This Row],[Nr oferty]],2,1)="O","oferta",IF(MID(PODs[[#This Row],[Nr oferty]],2,1)="R","zapytanie",""))</f>
        <v>oferta</v>
      </c>
      <c r="J149" s="23"/>
      <c r="K149" s="23"/>
      <c r="L149" s="23"/>
      <c r="M149" s="23"/>
      <c r="Q149" s="11"/>
    </row>
    <row r="150" spans="1:17" ht="75">
      <c r="A150" s="15" t="s">
        <v>297</v>
      </c>
      <c r="B150" s="16" t="s">
        <v>298</v>
      </c>
      <c r="C150" s="17" t="s">
        <v>299</v>
      </c>
      <c r="D150" s="18">
        <v>43462</v>
      </c>
      <c r="E150" s="19" t="s">
        <v>9</v>
      </c>
      <c r="F150" s="20" t="str">
        <f>RIGHT(LEFT(PODs[[#This Row],[Nr oferty]],4),2)</f>
        <v>PL</v>
      </c>
      <c r="G15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43462</v>
      </c>
      <c r="H150" s="21" t="str">
        <f ca="1">IF(PODs[[#This Row],[Ważne do…]]&gt;=TODAY(),"aktualne","archiwalne")</f>
        <v>aktualne</v>
      </c>
      <c r="I150" s="21" t="str">
        <f>IF(MID(PODs[[#This Row],[Nr oferty]],2,1)="O","oferta",IF(MID(PODs[[#This Row],[Nr oferty]],2,1)="R","zapytanie",""))</f>
        <v>oferta</v>
      </c>
      <c r="J150" s="23"/>
      <c r="K150" s="23"/>
      <c r="L150" s="23"/>
      <c r="M150" s="23"/>
      <c r="Q150" s="11"/>
    </row>
    <row r="151" spans="1:17" ht="75">
      <c r="A151" s="15" t="s">
        <v>3575</v>
      </c>
      <c r="B151" s="16" t="s">
        <v>2752</v>
      </c>
      <c r="C151" s="17" t="s">
        <v>2753</v>
      </c>
      <c r="D151" s="18">
        <v>43439</v>
      </c>
      <c r="E151" s="19" t="s">
        <v>10</v>
      </c>
      <c r="F151" s="20" t="str">
        <f>RIGHT(LEFT(PODs[[#This Row],[Nr oferty]],4),2)</f>
        <v>FR</v>
      </c>
      <c r="G15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43439</v>
      </c>
      <c r="H151" s="21" t="str">
        <f ca="1">IF(PODs[[#This Row],[Ważne do…]]&gt;=TODAY(),"aktualne","archiwalne")</f>
        <v>aktualne</v>
      </c>
      <c r="I151" s="21" t="str">
        <f>IF(MID(PODs[[#This Row],[Nr oferty]],2,1)="O","oferta",IF(MID(PODs[[#This Row],[Nr oferty]],2,1)="R","zapytanie",""))</f>
        <v>oferta</v>
      </c>
      <c r="J151" s="23"/>
      <c r="K151" s="23"/>
      <c r="L151" s="23"/>
      <c r="M151" s="23"/>
      <c r="Q151" s="11"/>
    </row>
    <row r="152" spans="1:17" ht="150">
      <c r="A152" s="15" t="s">
        <v>3576</v>
      </c>
      <c r="B152" s="16" t="s">
        <v>300</v>
      </c>
      <c r="C152" s="17" t="s">
        <v>2754</v>
      </c>
      <c r="D152" s="18">
        <v>43094</v>
      </c>
      <c r="E152" s="19" t="s">
        <v>6</v>
      </c>
      <c r="F152" s="20" t="str">
        <f>RIGHT(LEFT(PODs[[#This Row],[Nr oferty]],4),2)</f>
        <v>UK</v>
      </c>
      <c r="G15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43094</v>
      </c>
      <c r="H152" s="21" t="str">
        <f ca="1">IF(PODs[[#This Row],[Ważne do…]]&gt;=TODAY(),"aktualne","archiwalne")</f>
        <v>archiwalne</v>
      </c>
      <c r="I152" s="21" t="str">
        <f>IF(MID(PODs[[#This Row],[Nr oferty]],2,1)="O","oferta",IF(MID(PODs[[#This Row],[Nr oferty]],2,1)="R","zapytanie",""))</f>
        <v>oferta</v>
      </c>
      <c r="J152" s="23"/>
      <c r="K152" s="23"/>
      <c r="L152" s="23"/>
      <c r="M152" s="23"/>
      <c r="Q152" s="11"/>
    </row>
    <row r="153" spans="1:17" ht="60">
      <c r="A153" s="15" t="s">
        <v>3577</v>
      </c>
      <c r="B153" s="16" t="s">
        <v>301</v>
      </c>
      <c r="C153" s="17" t="s">
        <v>302</v>
      </c>
      <c r="D153" s="18">
        <v>43445</v>
      </c>
      <c r="E153" s="19" t="s">
        <v>12</v>
      </c>
      <c r="F153" s="20" t="str">
        <f>RIGHT(LEFT(PODs[[#This Row],[Nr oferty]],4),2)</f>
        <v>RO</v>
      </c>
      <c r="G15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43445</v>
      </c>
      <c r="H153" s="21" t="str">
        <f ca="1">IF(PODs[[#This Row],[Ważne do…]]&gt;=TODAY(),"aktualne","archiwalne")</f>
        <v>aktualne</v>
      </c>
      <c r="I153" s="21" t="str">
        <f>IF(MID(PODs[[#This Row],[Nr oferty]],2,1)="O","oferta",IF(MID(PODs[[#This Row],[Nr oferty]],2,1)="R","zapytanie",""))</f>
        <v>oferta</v>
      </c>
      <c r="J153" s="23"/>
      <c r="K153" s="23"/>
      <c r="L153" s="23"/>
      <c r="M153" s="23"/>
      <c r="Q153" s="11"/>
    </row>
    <row r="154" spans="1:17" ht="105">
      <c r="A154" s="15" t="s">
        <v>3578</v>
      </c>
      <c r="B154" s="16" t="s">
        <v>2755</v>
      </c>
      <c r="C154" s="17" t="s">
        <v>2756</v>
      </c>
      <c r="D154" s="18">
        <v>43446</v>
      </c>
      <c r="E154" s="19" t="s">
        <v>2619</v>
      </c>
      <c r="F154" s="20" t="str">
        <f>RIGHT(LEFT(PODs[[#This Row],[Nr oferty]],4),2)</f>
        <v>JO</v>
      </c>
      <c r="G15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154" s="21" t="str">
        <f ca="1">IF(PODs[[#This Row],[Ważne do…]]&gt;=TODAY(),"aktualne","archiwalne")</f>
        <v>aktualne</v>
      </c>
      <c r="I154" s="21" t="str">
        <f>IF(MID(PODs[[#This Row],[Nr oferty]],2,1)="O","oferta",IF(MID(PODs[[#This Row],[Nr oferty]],2,1)="R","zapytanie",""))</f>
        <v>oferta</v>
      </c>
      <c r="J154" s="23"/>
      <c r="K154" s="23"/>
      <c r="L154" s="23"/>
      <c r="M154" s="23"/>
      <c r="Q154" s="11"/>
    </row>
    <row r="155" spans="1:17" ht="75">
      <c r="A155" s="15" t="s">
        <v>3579</v>
      </c>
      <c r="B155" s="16" t="s">
        <v>303</v>
      </c>
      <c r="C155" s="17" t="s">
        <v>2757</v>
      </c>
      <c r="D155" s="18">
        <v>43460</v>
      </c>
      <c r="E155" s="19" t="s">
        <v>6</v>
      </c>
      <c r="F155" s="20" t="str">
        <f>RIGHT(LEFT(PODs[[#This Row],[Nr oferty]],4),2)</f>
        <v>CY</v>
      </c>
      <c r="G15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43460</v>
      </c>
      <c r="H155" s="21" t="str">
        <f ca="1">IF(PODs[[#This Row],[Ważne do…]]&gt;=TODAY(),"aktualne","archiwalne")</f>
        <v>aktualne</v>
      </c>
      <c r="I155" s="21" t="str">
        <f>IF(MID(PODs[[#This Row],[Nr oferty]],2,1)="O","oferta",IF(MID(PODs[[#This Row],[Nr oferty]],2,1)="R","zapytanie",""))</f>
        <v>oferta</v>
      </c>
      <c r="J155" s="23"/>
      <c r="K155" s="23"/>
      <c r="L155" s="23"/>
      <c r="M155" s="23"/>
      <c r="Q155" s="11"/>
    </row>
    <row r="156" spans="1:17" ht="120">
      <c r="A156" s="15" t="s">
        <v>3580</v>
      </c>
      <c r="B156" s="16" t="s">
        <v>304</v>
      </c>
      <c r="C156" s="17" t="s">
        <v>2758</v>
      </c>
      <c r="D156" s="18">
        <v>43452</v>
      </c>
      <c r="E156" s="19" t="s">
        <v>10</v>
      </c>
      <c r="F156" s="20" t="str">
        <f>RIGHT(LEFT(PODs[[#This Row],[Nr oferty]],4),2)</f>
        <v>SI</v>
      </c>
      <c r="G15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43452</v>
      </c>
      <c r="H156" s="21" t="str">
        <f ca="1">IF(PODs[[#This Row],[Ważne do…]]&gt;=TODAY(),"aktualne","archiwalne")</f>
        <v>aktualne</v>
      </c>
      <c r="I156" s="21" t="str">
        <f>IF(MID(PODs[[#This Row],[Nr oferty]],2,1)="O","oferta",IF(MID(PODs[[#This Row],[Nr oferty]],2,1)="R","zapytanie",""))</f>
        <v>oferta</v>
      </c>
      <c r="J156" s="23"/>
      <c r="K156" s="23"/>
      <c r="L156" s="23"/>
      <c r="M156" s="23"/>
      <c r="Q156" s="11"/>
    </row>
    <row r="157" spans="1:17" ht="135">
      <c r="A157" s="15" t="s">
        <v>305</v>
      </c>
      <c r="B157" s="16" t="s">
        <v>2759</v>
      </c>
      <c r="C157" s="17" t="s">
        <v>2760</v>
      </c>
      <c r="D157" s="18">
        <v>43438</v>
      </c>
      <c r="E157" s="19" t="s">
        <v>13</v>
      </c>
      <c r="F157" s="20" t="str">
        <f>RIGHT(LEFT(PODs[[#This Row],[Nr oferty]],4),2)</f>
        <v>EE</v>
      </c>
      <c r="G15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43438</v>
      </c>
      <c r="H157" s="21" t="str">
        <f ca="1">IF(PODs[[#This Row],[Ważne do…]]&gt;=TODAY(),"aktualne","archiwalne")</f>
        <v>aktualne</v>
      </c>
      <c r="I157" s="21" t="str">
        <f>IF(MID(PODs[[#This Row],[Nr oferty]],2,1)="O","oferta",IF(MID(PODs[[#This Row],[Nr oferty]],2,1)="R","zapytanie",""))</f>
        <v>oferta</v>
      </c>
      <c r="J157" s="23"/>
      <c r="K157" s="23"/>
      <c r="L157" s="23"/>
      <c r="M157" s="23"/>
      <c r="Q157" s="11"/>
    </row>
    <row r="158" spans="1:17" ht="105">
      <c r="A158" s="15" t="s">
        <v>3581</v>
      </c>
      <c r="B158" s="16" t="s">
        <v>306</v>
      </c>
      <c r="C158" s="17" t="s">
        <v>307</v>
      </c>
      <c r="D158" s="18">
        <v>43456</v>
      </c>
      <c r="E158" s="19" t="s">
        <v>2619</v>
      </c>
      <c r="F158" s="20" t="str">
        <f>RIGHT(LEFT(PODs[[#This Row],[Nr oferty]],4),2)</f>
        <v>SK</v>
      </c>
      <c r="G15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43456</v>
      </c>
      <c r="H158" s="21" t="str">
        <f ca="1">IF(PODs[[#This Row],[Ważne do…]]&gt;=TODAY(),"aktualne","archiwalne")</f>
        <v>aktualne</v>
      </c>
      <c r="I158" s="21" t="str">
        <f>IF(MID(PODs[[#This Row],[Nr oferty]],2,1)="O","oferta",IF(MID(PODs[[#This Row],[Nr oferty]],2,1)="R","zapytanie",""))</f>
        <v>oferta</v>
      </c>
      <c r="J158" s="23"/>
      <c r="K158" s="23"/>
      <c r="L158" s="23"/>
      <c r="M158" s="23"/>
      <c r="Q158" s="11"/>
    </row>
    <row r="159" spans="1:17" ht="135">
      <c r="A159" s="15" t="s">
        <v>3582</v>
      </c>
      <c r="B159" s="16" t="s">
        <v>308</v>
      </c>
      <c r="C159" s="17" t="s">
        <v>309</v>
      </c>
      <c r="D159" s="18">
        <v>43439</v>
      </c>
      <c r="E159" s="19" t="s">
        <v>6</v>
      </c>
      <c r="F159" s="20" t="str">
        <f>RIGHT(LEFT(PODs[[#This Row],[Nr oferty]],4),2)</f>
        <v>FR</v>
      </c>
      <c r="G15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43439</v>
      </c>
      <c r="H159" s="21" t="str">
        <f ca="1">IF(PODs[[#This Row],[Ważne do…]]&gt;=TODAY(),"aktualne","archiwalne")</f>
        <v>aktualne</v>
      </c>
      <c r="I159" s="21" t="str">
        <f>IF(MID(PODs[[#This Row],[Nr oferty]],2,1)="O","oferta",IF(MID(PODs[[#This Row],[Nr oferty]],2,1)="R","zapytanie",""))</f>
        <v>oferta</v>
      </c>
      <c r="J159" s="23"/>
      <c r="K159" s="23"/>
      <c r="L159" s="23"/>
      <c r="M159" s="23"/>
      <c r="Q159" s="11"/>
    </row>
    <row r="160" spans="1:17" ht="120">
      <c r="A160" s="15" t="s">
        <v>3583</v>
      </c>
      <c r="B160" s="16" t="s">
        <v>310</v>
      </c>
      <c r="C160" s="17" t="s">
        <v>311</v>
      </c>
      <c r="D160" s="18">
        <v>43449</v>
      </c>
      <c r="E160" s="19" t="s">
        <v>13</v>
      </c>
      <c r="F160" s="20" t="str">
        <f>RIGHT(LEFT(PODs[[#This Row],[Nr oferty]],4),2)</f>
        <v>GR</v>
      </c>
      <c r="G16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43449</v>
      </c>
      <c r="H160" s="21" t="str">
        <f ca="1">IF(PODs[[#This Row],[Ważne do…]]&gt;=TODAY(),"aktualne","archiwalne")</f>
        <v>aktualne</v>
      </c>
      <c r="I160" s="21" t="str">
        <f>IF(MID(PODs[[#This Row],[Nr oferty]],2,1)="O","oferta",IF(MID(PODs[[#This Row],[Nr oferty]],2,1)="R","zapytanie",""))</f>
        <v>oferta</v>
      </c>
      <c r="J160" s="23"/>
      <c r="K160" s="23"/>
      <c r="L160" s="23"/>
      <c r="M160" s="23"/>
      <c r="Q160" s="11"/>
    </row>
    <row r="161" spans="1:17" ht="135">
      <c r="A161" s="15" t="s">
        <v>3584</v>
      </c>
      <c r="B161" s="16" t="s">
        <v>2761</v>
      </c>
      <c r="C161" s="17" t="s">
        <v>2762</v>
      </c>
      <c r="D161" s="18">
        <v>43448</v>
      </c>
      <c r="E161" s="19" t="s">
        <v>13</v>
      </c>
      <c r="F161" s="20" t="str">
        <f>RIGHT(LEFT(PODs[[#This Row],[Nr oferty]],4),2)</f>
        <v>CZ</v>
      </c>
      <c r="G16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43448</v>
      </c>
      <c r="H161" s="21" t="str">
        <f ca="1">IF(PODs[[#This Row],[Ważne do…]]&gt;=TODAY(),"aktualne","archiwalne")</f>
        <v>aktualne</v>
      </c>
      <c r="I161" s="21" t="str">
        <f>IF(MID(PODs[[#This Row],[Nr oferty]],2,1)="O","oferta",IF(MID(PODs[[#This Row],[Nr oferty]],2,1)="R","zapytanie",""))</f>
        <v>oferta</v>
      </c>
      <c r="J161" s="23"/>
      <c r="K161" s="23"/>
      <c r="L161" s="23"/>
      <c r="M161" s="23"/>
      <c r="Q161" s="11"/>
    </row>
    <row r="162" spans="1:17" ht="105">
      <c r="A162" s="15" t="s">
        <v>3585</v>
      </c>
      <c r="B162" s="16" t="s">
        <v>312</v>
      </c>
      <c r="C162" s="17" t="s">
        <v>313</v>
      </c>
      <c r="D162" s="18">
        <v>43442</v>
      </c>
      <c r="E162" s="19" t="s">
        <v>12</v>
      </c>
      <c r="F162" s="20" t="str">
        <f>RIGHT(LEFT(PODs[[#This Row],[Nr oferty]],4),2)</f>
        <v>RU</v>
      </c>
      <c r="G16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43442</v>
      </c>
      <c r="H162" s="21" t="str">
        <f ca="1">IF(PODs[[#This Row],[Ważne do…]]&gt;=TODAY(),"aktualne","archiwalne")</f>
        <v>aktualne</v>
      </c>
      <c r="I162" s="21" t="str">
        <f>IF(MID(PODs[[#This Row],[Nr oferty]],2,1)="O","oferta",IF(MID(PODs[[#This Row],[Nr oferty]],2,1)="R","zapytanie",""))</f>
        <v>oferta</v>
      </c>
      <c r="J162" s="23"/>
      <c r="K162" s="23"/>
      <c r="L162" s="23"/>
      <c r="M162" s="23"/>
      <c r="Q162" s="11"/>
    </row>
    <row r="163" spans="1:17" ht="105">
      <c r="A163" s="15" t="s">
        <v>3586</v>
      </c>
      <c r="B163" s="16" t="s">
        <v>314</v>
      </c>
      <c r="C163" s="17" t="s">
        <v>2763</v>
      </c>
      <c r="D163" s="18">
        <v>43447</v>
      </c>
      <c r="E163" s="19" t="s">
        <v>3</v>
      </c>
      <c r="F163" s="20" t="str">
        <f>RIGHT(LEFT(PODs[[#This Row],[Nr oferty]],4),2)</f>
        <v>HR</v>
      </c>
      <c r="G16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43447</v>
      </c>
      <c r="H163" s="21" t="str">
        <f ca="1">IF(PODs[[#This Row],[Ważne do…]]&gt;=TODAY(),"aktualne","archiwalne")</f>
        <v>aktualne</v>
      </c>
      <c r="I163" s="21" t="str">
        <f>IF(MID(PODs[[#This Row],[Nr oferty]],2,1)="O","oferta",IF(MID(PODs[[#This Row],[Nr oferty]],2,1)="R","zapytanie",""))</f>
        <v>oferta</v>
      </c>
      <c r="J163" s="23"/>
      <c r="K163" s="23"/>
      <c r="L163" s="23"/>
      <c r="M163" s="23"/>
      <c r="Q163" s="11"/>
    </row>
    <row r="164" spans="1:17" ht="90">
      <c r="A164" s="15" t="s">
        <v>3587</v>
      </c>
      <c r="B164" s="16" t="s">
        <v>315</v>
      </c>
      <c r="C164" s="17" t="s">
        <v>316</v>
      </c>
      <c r="D164" s="18">
        <v>43438</v>
      </c>
      <c r="E164" s="19" t="s">
        <v>10</v>
      </c>
      <c r="F164" s="20" t="str">
        <f>RIGHT(LEFT(PODs[[#This Row],[Nr oferty]],4),2)</f>
        <v>GR</v>
      </c>
      <c r="G16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43438</v>
      </c>
      <c r="H164" s="21" t="str">
        <f ca="1">IF(PODs[[#This Row],[Ważne do…]]&gt;=TODAY(),"aktualne","archiwalne")</f>
        <v>aktualne</v>
      </c>
      <c r="I164" s="21" t="str">
        <f>IF(MID(PODs[[#This Row],[Nr oferty]],2,1)="O","oferta",IF(MID(PODs[[#This Row],[Nr oferty]],2,1)="R","zapytanie",""))</f>
        <v>oferta</v>
      </c>
      <c r="J164" s="23"/>
      <c r="K164" s="23"/>
      <c r="L164" s="23"/>
      <c r="M164" s="23"/>
      <c r="Q164" s="11"/>
    </row>
    <row r="165" spans="1:17" ht="105">
      <c r="A165" s="15" t="s">
        <v>3588</v>
      </c>
      <c r="B165" s="16" t="s">
        <v>2764</v>
      </c>
      <c r="C165" s="17" t="s">
        <v>317</v>
      </c>
      <c r="D165" s="18">
        <v>43447</v>
      </c>
      <c r="E165" s="19" t="s">
        <v>6</v>
      </c>
      <c r="F165" s="20" t="str">
        <f>RIGHT(LEFT(PODs[[#This Row],[Nr oferty]],4),2)</f>
        <v>RO</v>
      </c>
      <c r="G16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43447</v>
      </c>
      <c r="H165" s="21" t="str">
        <f ca="1">IF(PODs[[#This Row],[Ważne do…]]&gt;=TODAY(),"aktualne","archiwalne")</f>
        <v>aktualne</v>
      </c>
      <c r="I165" s="21" t="str">
        <f>IF(MID(PODs[[#This Row],[Nr oferty]],2,1)="O","oferta",IF(MID(PODs[[#This Row],[Nr oferty]],2,1)="R","zapytanie",""))</f>
        <v>oferta</v>
      </c>
      <c r="J165" s="23"/>
      <c r="K165" s="23"/>
      <c r="L165" s="23"/>
      <c r="M165" s="23"/>
      <c r="Q165" s="11"/>
    </row>
    <row r="166" spans="1:17" ht="150">
      <c r="A166" s="15" t="s">
        <v>318</v>
      </c>
      <c r="B166" s="16" t="s">
        <v>319</v>
      </c>
      <c r="C166" s="17" t="s">
        <v>2765</v>
      </c>
      <c r="D166" s="18">
        <v>43447</v>
      </c>
      <c r="E166" s="19" t="s">
        <v>3</v>
      </c>
      <c r="F166" s="20" t="str">
        <f>RIGHT(LEFT(PODs[[#This Row],[Nr oferty]],4),2)</f>
        <v>CZ</v>
      </c>
      <c r="G16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43447</v>
      </c>
      <c r="H166" s="21" t="str">
        <f ca="1">IF(PODs[[#This Row],[Ważne do…]]&gt;=TODAY(),"aktualne","archiwalne")</f>
        <v>aktualne</v>
      </c>
      <c r="I166" s="21" t="str">
        <f>IF(MID(PODs[[#This Row],[Nr oferty]],2,1)="O","oferta",IF(MID(PODs[[#This Row],[Nr oferty]],2,1)="R","zapytanie",""))</f>
        <v>oferta</v>
      </c>
      <c r="J166" s="23"/>
      <c r="K166" s="23"/>
      <c r="L166" s="23"/>
      <c r="M166" s="23"/>
      <c r="Q166" s="11"/>
    </row>
    <row r="167" spans="1:17" ht="76.5">
      <c r="A167" s="15" t="s">
        <v>320</v>
      </c>
      <c r="B167" s="16" t="s">
        <v>2766</v>
      </c>
      <c r="C167" s="17" t="s">
        <v>321</v>
      </c>
      <c r="D167" s="18">
        <v>43460</v>
      </c>
      <c r="E167" s="19" t="s">
        <v>10</v>
      </c>
      <c r="F167" s="20" t="str">
        <f>RIGHT(LEFT(PODs[[#This Row],[Nr oferty]],4),2)</f>
        <v>TR</v>
      </c>
      <c r="G16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43460</v>
      </c>
      <c r="H167" s="21" t="str">
        <f ca="1">IF(PODs[[#This Row],[Ważne do…]]&gt;=TODAY(),"aktualne","archiwalne")</f>
        <v>aktualne</v>
      </c>
      <c r="I167" s="21" t="str">
        <f>IF(MID(PODs[[#This Row],[Nr oferty]],2,1)="O","oferta",IF(MID(PODs[[#This Row],[Nr oferty]],2,1)="R","zapytanie",""))</f>
        <v>oferta</v>
      </c>
      <c r="J167" s="23"/>
      <c r="K167" s="23"/>
      <c r="L167" s="23"/>
      <c r="M167" s="23"/>
      <c r="Q167" s="11"/>
    </row>
    <row r="168" spans="1:17" ht="76.5">
      <c r="A168" s="15" t="s">
        <v>3589</v>
      </c>
      <c r="B168" s="16" t="s">
        <v>322</v>
      </c>
      <c r="C168" s="17" t="s">
        <v>323</v>
      </c>
      <c r="D168" s="18" t="s">
        <v>76</v>
      </c>
      <c r="E168" s="19" t="s">
        <v>2</v>
      </c>
      <c r="F168" s="20" t="str">
        <f>RIGHT(LEFT(PODs[[#This Row],[Nr oferty]],4),2)</f>
        <v>LT</v>
      </c>
      <c r="G16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43462</v>
      </c>
      <c r="H168" s="21" t="str">
        <f ca="1">IF(PODs[[#This Row],[Ważne do…]]&gt;=TODAY(),"aktualne","archiwalne")</f>
        <v>aktualne</v>
      </c>
      <c r="I168" s="21" t="str">
        <f>IF(MID(PODs[[#This Row],[Nr oferty]],2,1)="O","oferta",IF(MID(PODs[[#This Row],[Nr oferty]],2,1)="R","zapytanie",""))</f>
        <v>oferta</v>
      </c>
      <c r="J168" s="23"/>
      <c r="K168" s="23"/>
      <c r="L168" s="23"/>
      <c r="M168" s="23"/>
      <c r="Q168" s="11"/>
    </row>
    <row r="169" spans="1:17" ht="150">
      <c r="A169" s="15" t="s">
        <v>3590</v>
      </c>
      <c r="B169" s="16" t="s">
        <v>2767</v>
      </c>
      <c r="C169" s="17" t="s">
        <v>2768</v>
      </c>
      <c r="D169" s="18" t="s">
        <v>76</v>
      </c>
      <c r="E169" s="19" t="s">
        <v>3</v>
      </c>
      <c r="F169" s="20" t="str">
        <f>RIGHT(LEFT(PODs[[#This Row],[Nr oferty]],4),2)</f>
        <v>ES</v>
      </c>
      <c r="G16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43462</v>
      </c>
      <c r="H169" s="21" t="str">
        <f ca="1">IF(PODs[[#This Row],[Ważne do…]]&gt;=TODAY(),"aktualne","archiwalne")</f>
        <v>aktualne</v>
      </c>
      <c r="I169" s="21" t="str">
        <f>IF(MID(PODs[[#This Row],[Nr oferty]],2,1)="O","oferta",IF(MID(PODs[[#This Row],[Nr oferty]],2,1)="R","zapytanie",""))</f>
        <v>oferta</v>
      </c>
      <c r="J169" s="23"/>
      <c r="K169" s="23"/>
      <c r="L169" s="23"/>
      <c r="M169" s="23"/>
      <c r="Q169" s="11"/>
    </row>
    <row r="170" spans="1:17" ht="90">
      <c r="A170" s="15" t="s">
        <v>3591</v>
      </c>
      <c r="B170" s="16" t="s">
        <v>324</v>
      </c>
      <c r="C170" s="17" t="s">
        <v>325</v>
      </c>
      <c r="D170" s="18" t="s">
        <v>53</v>
      </c>
      <c r="E170" s="19" t="s">
        <v>10</v>
      </c>
      <c r="F170" s="20" t="str">
        <f>RIGHT(LEFT(PODs[[#This Row],[Nr oferty]],4),2)</f>
        <v>SG</v>
      </c>
      <c r="G17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43449</v>
      </c>
      <c r="H170" s="21" t="str">
        <f ca="1">IF(PODs[[#This Row],[Ważne do…]]&gt;=TODAY(),"aktualne","archiwalne")</f>
        <v>aktualne</v>
      </c>
      <c r="I170" s="21" t="str">
        <f>IF(MID(PODs[[#This Row],[Nr oferty]],2,1)="O","oferta",IF(MID(PODs[[#This Row],[Nr oferty]],2,1)="R","zapytanie",""))</f>
        <v>oferta</v>
      </c>
      <c r="J170" s="23"/>
      <c r="K170" s="23"/>
      <c r="L170" s="23"/>
      <c r="M170" s="23"/>
      <c r="Q170" s="11"/>
    </row>
    <row r="171" spans="1:17" ht="90">
      <c r="A171" s="15" t="s">
        <v>3592</v>
      </c>
      <c r="B171" s="16" t="s">
        <v>2769</v>
      </c>
      <c r="C171" s="17" t="s">
        <v>2770</v>
      </c>
      <c r="D171" s="18" t="s">
        <v>96</v>
      </c>
      <c r="E171" s="19" t="s">
        <v>12</v>
      </c>
      <c r="F171" s="20" t="str">
        <f>RIGHT(LEFT(PODs[[#This Row],[Nr oferty]],4),2)</f>
        <v>IT</v>
      </c>
      <c r="G17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43456</v>
      </c>
      <c r="H171" s="21" t="str">
        <f ca="1">IF(PODs[[#This Row],[Ważne do…]]&gt;=TODAY(),"aktualne","archiwalne")</f>
        <v>aktualne</v>
      </c>
      <c r="I171" s="21" t="str">
        <f>IF(MID(PODs[[#This Row],[Nr oferty]],2,1)="O","oferta",IF(MID(PODs[[#This Row],[Nr oferty]],2,1)="R","zapytanie",""))</f>
        <v>oferta</v>
      </c>
      <c r="J171" s="23"/>
      <c r="K171" s="23"/>
      <c r="L171" s="23"/>
      <c r="M171" s="23"/>
      <c r="Q171" s="11"/>
    </row>
    <row r="172" spans="1:17" ht="135">
      <c r="A172" s="15" t="s">
        <v>3593</v>
      </c>
      <c r="B172" s="16" t="s">
        <v>326</v>
      </c>
      <c r="C172" s="17" t="s">
        <v>327</v>
      </c>
      <c r="D172" s="18" t="s">
        <v>48</v>
      </c>
      <c r="E172" s="19" t="s">
        <v>11</v>
      </c>
      <c r="F172" s="20" t="str">
        <f>RIGHT(LEFT(PODs[[#This Row],[Nr oferty]],4),2)</f>
        <v>SI</v>
      </c>
      <c r="G17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43452</v>
      </c>
      <c r="H172" s="21" t="str">
        <f ca="1">IF(PODs[[#This Row],[Ważne do…]]&gt;=TODAY(),"aktualne","archiwalne")</f>
        <v>aktualne</v>
      </c>
      <c r="I172" s="21" t="str">
        <f>IF(MID(PODs[[#This Row],[Nr oferty]],2,1)="O","oferta",IF(MID(PODs[[#This Row],[Nr oferty]],2,1)="R","zapytanie",""))</f>
        <v>oferta</v>
      </c>
      <c r="J172" s="23"/>
      <c r="K172" s="23"/>
      <c r="L172" s="23"/>
      <c r="M172" s="23"/>
      <c r="Q172" s="11"/>
    </row>
    <row r="173" spans="1:17" ht="135">
      <c r="A173" s="15" t="s">
        <v>328</v>
      </c>
      <c r="B173" s="16" t="s">
        <v>329</v>
      </c>
      <c r="C173" s="17" t="s">
        <v>330</v>
      </c>
      <c r="D173" s="18" t="s">
        <v>96</v>
      </c>
      <c r="E173" s="19" t="s">
        <v>13</v>
      </c>
      <c r="F173" s="20" t="str">
        <f>RIGHT(LEFT(PODs[[#This Row],[Nr oferty]],4),2)</f>
        <v>UK</v>
      </c>
      <c r="G17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43456</v>
      </c>
      <c r="H173" s="21" t="str">
        <f ca="1">IF(PODs[[#This Row],[Ważne do…]]&gt;=TODAY(),"aktualne","archiwalne")</f>
        <v>aktualne</v>
      </c>
      <c r="I173" s="21" t="str">
        <f>IF(MID(PODs[[#This Row],[Nr oferty]],2,1)="O","oferta",IF(MID(PODs[[#This Row],[Nr oferty]],2,1)="R","zapytanie",""))</f>
        <v>oferta</v>
      </c>
      <c r="J173" s="23"/>
      <c r="K173" s="23"/>
      <c r="L173" s="23"/>
      <c r="M173" s="23"/>
      <c r="Q173" s="11"/>
    </row>
    <row r="174" spans="1:17" ht="90">
      <c r="A174" s="15" t="s">
        <v>3594</v>
      </c>
      <c r="B174" s="16" t="s">
        <v>331</v>
      </c>
      <c r="C174" s="17" t="s">
        <v>332</v>
      </c>
      <c r="D174" s="18" t="s">
        <v>96</v>
      </c>
      <c r="E174" s="19" t="s">
        <v>5</v>
      </c>
      <c r="F174" s="20" t="str">
        <f>RIGHT(LEFT(PODs[[#This Row],[Nr oferty]],4),2)</f>
        <v>HU</v>
      </c>
      <c r="G17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43456</v>
      </c>
      <c r="H174" s="21" t="str">
        <f ca="1">IF(PODs[[#This Row],[Ważne do…]]&gt;=TODAY(),"aktualne","archiwalne")</f>
        <v>aktualne</v>
      </c>
      <c r="I174" s="21" t="str">
        <f>IF(MID(PODs[[#This Row],[Nr oferty]],2,1)="O","oferta",IF(MID(PODs[[#This Row],[Nr oferty]],2,1)="R","zapytanie",""))</f>
        <v>oferta</v>
      </c>
      <c r="J174" s="23"/>
      <c r="K174" s="23"/>
      <c r="L174" s="23"/>
      <c r="M174" s="23"/>
      <c r="Q174" s="11"/>
    </row>
    <row r="175" spans="1:17" ht="135">
      <c r="A175" s="15" t="s">
        <v>3595</v>
      </c>
      <c r="B175" s="16" t="s">
        <v>333</v>
      </c>
      <c r="C175" s="17" t="s">
        <v>2771</v>
      </c>
      <c r="D175" s="18" t="s">
        <v>334</v>
      </c>
      <c r="E175" s="19" t="s">
        <v>10</v>
      </c>
      <c r="F175" s="20" t="str">
        <f>RIGHT(LEFT(PODs[[#This Row],[Nr oferty]],4),2)</f>
        <v>NL</v>
      </c>
      <c r="G17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43463</v>
      </c>
      <c r="H175" s="21" t="str">
        <f ca="1">IF(PODs[[#This Row],[Ważne do…]]&gt;=TODAY(),"aktualne","archiwalne")</f>
        <v>aktualne</v>
      </c>
      <c r="I175" s="21" t="str">
        <f>IF(MID(PODs[[#This Row],[Nr oferty]],2,1)="O","oferta",IF(MID(PODs[[#This Row],[Nr oferty]],2,1)="R","zapytanie",""))</f>
        <v>oferta</v>
      </c>
      <c r="J175" s="23"/>
      <c r="K175" s="23"/>
      <c r="L175" s="23"/>
      <c r="M175" s="23"/>
      <c r="Q175" s="11"/>
    </row>
    <row r="176" spans="1:17" ht="165">
      <c r="A176" s="15" t="s">
        <v>335</v>
      </c>
      <c r="B176" s="16" t="s">
        <v>336</v>
      </c>
      <c r="C176" s="17" t="s">
        <v>2772</v>
      </c>
      <c r="D176" s="18" t="s">
        <v>26</v>
      </c>
      <c r="E176" s="19" t="s">
        <v>10</v>
      </c>
      <c r="F176" s="20" t="str">
        <f>RIGHT(LEFT(PODs[[#This Row],[Nr oferty]],4),2)</f>
        <v>SK</v>
      </c>
      <c r="G17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43455</v>
      </c>
      <c r="H176" s="21" t="str">
        <f ca="1">IF(PODs[[#This Row],[Ważne do…]]&gt;=TODAY(),"aktualne","archiwalne")</f>
        <v>aktualne</v>
      </c>
      <c r="I176" s="21" t="str">
        <f>IF(MID(PODs[[#This Row],[Nr oferty]],2,1)="O","oferta",IF(MID(PODs[[#This Row],[Nr oferty]],2,1)="R","zapytanie",""))</f>
        <v>oferta</v>
      </c>
      <c r="J176" s="23"/>
      <c r="K176" s="23"/>
      <c r="L176" s="23"/>
      <c r="M176" s="23"/>
      <c r="Q176" s="11"/>
    </row>
    <row r="177" spans="1:17" ht="90">
      <c r="A177" s="15" t="s">
        <v>3596</v>
      </c>
      <c r="B177" s="16" t="s">
        <v>337</v>
      </c>
      <c r="C177" s="17" t="s">
        <v>338</v>
      </c>
      <c r="D177" s="18" t="s">
        <v>26</v>
      </c>
      <c r="E177" s="19" t="s">
        <v>10</v>
      </c>
      <c r="F177" s="20" t="str">
        <f>RIGHT(LEFT(PODs[[#This Row],[Nr oferty]],4),2)</f>
        <v>FR</v>
      </c>
      <c r="G17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43455</v>
      </c>
      <c r="H177" s="21" t="str">
        <f ca="1">IF(PODs[[#This Row],[Ważne do…]]&gt;=TODAY(),"aktualne","archiwalne")</f>
        <v>aktualne</v>
      </c>
      <c r="I177" s="21" t="str">
        <f>IF(MID(PODs[[#This Row],[Nr oferty]],2,1)="O","oferta",IF(MID(PODs[[#This Row],[Nr oferty]],2,1)="R","zapytanie",""))</f>
        <v>oferta</v>
      </c>
      <c r="J177" s="23"/>
      <c r="K177" s="23"/>
      <c r="L177" s="23"/>
      <c r="M177" s="23"/>
      <c r="Q177" s="11"/>
    </row>
    <row r="178" spans="1:17" ht="120">
      <c r="A178" s="15" t="s">
        <v>3597</v>
      </c>
      <c r="B178" s="16" t="s">
        <v>339</v>
      </c>
      <c r="C178" s="17" t="s">
        <v>340</v>
      </c>
      <c r="D178" s="18" t="s">
        <v>26</v>
      </c>
      <c r="E178" s="19" t="s">
        <v>11</v>
      </c>
      <c r="F178" s="20" t="str">
        <f>RIGHT(LEFT(PODs[[#This Row],[Nr oferty]],4),2)</f>
        <v>ES</v>
      </c>
      <c r="G17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43455</v>
      </c>
      <c r="H178" s="21" t="str">
        <f ca="1">IF(PODs[[#This Row],[Ważne do…]]&gt;=TODAY(),"aktualne","archiwalne")</f>
        <v>aktualne</v>
      </c>
      <c r="I178" s="21" t="str">
        <f>IF(MID(PODs[[#This Row],[Nr oferty]],2,1)="O","oferta",IF(MID(PODs[[#This Row],[Nr oferty]],2,1)="R","zapytanie",""))</f>
        <v>oferta</v>
      </c>
      <c r="J178" s="23"/>
      <c r="K178" s="23"/>
      <c r="L178" s="23"/>
      <c r="M178" s="23"/>
      <c r="Q178" s="11"/>
    </row>
    <row r="179" spans="1:17" ht="120">
      <c r="A179" s="15" t="s">
        <v>3598</v>
      </c>
      <c r="B179" s="16" t="s">
        <v>341</v>
      </c>
      <c r="C179" s="17" t="s">
        <v>342</v>
      </c>
      <c r="D179" s="18" t="s">
        <v>31</v>
      </c>
      <c r="E179" s="19" t="s">
        <v>10</v>
      </c>
      <c r="F179" s="20" t="str">
        <f>RIGHT(LEFT(PODs[[#This Row],[Nr oferty]],4),2)</f>
        <v>LV</v>
      </c>
      <c r="G17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179" s="21" t="str">
        <f ca="1">IF(PODs[[#This Row],[Ważne do…]]&gt;=TODAY(),"aktualne","archiwalne")</f>
        <v>aktualne</v>
      </c>
      <c r="I179" s="21" t="str">
        <f>IF(MID(PODs[[#This Row],[Nr oferty]],2,1)="O","oferta",IF(MID(PODs[[#This Row],[Nr oferty]],2,1)="R","zapytanie",""))</f>
        <v>oferta</v>
      </c>
      <c r="J179" s="23"/>
      <c r="K179" s="23"/>
      <c r="L179" s="23"/>
      <c r="M179" s="23"/>
      <c r="Q179" s="11"/>
    </row>
    <row r="180" spans="1:17" ht="150">
      <c r="A180" s="15" t="s">
        <v>3599</v>
      </c>
      <c r="B180" s="16" t="s">
        <v>343</v>
      </c>
      <c r="C180" s="17" t="s">
        <v>344</v>
      </c>
      <c r="D180" s="18" t="s">
        <v>26</v>
      </c>
      <c r="E180" s="19" t="s">
        <v>10</v>
      </c>
      <c r="F180" s="20" t="str">
        <f>RIGHT(LEFT(PODs[[#This Row],[Nr oferty]],4),2)</f>
        <v>LT</v>
      </c>
      <c r="G18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43455</v>
      </c>
      <c r="H180" s="21" t="str">
        <f ca="1">IF(PODs[[#This Row],[Ważne do…]]&gt;=TODAY(),"aktualne","archiwalne")</f>
        <v>aktualne</v>
      </c>
      <c r="I180" s="21" t="str">
        <f>IF(MID(PODs[[#This Row],[Nr oferty]],2,1)="O","oferta",IF(MID(PODs[[#This Row],[Nr oferty]],2,1)="R","zapytanie",""))</f>
        <v>oferta</v>
      </c>
      <c r="J180" s="23"/>
      <c r="K180" s="23"/>
      <c r="L180" s="23"/>
      <c r="M180" s="23"/>
      <c r="Q180" s="11"/>
    </row>
    <row r="181" spans="1:17" ht="90">
      <c r="A181" s="15" t="s">
        <v>3600</v>
      </c>
      <c r="B181" s="16" t="s">
        <v>345</v>
      </c>
      <c r="C181" s="17" t="s">
        <v>2773</v>
      </c>
      <c r="D181" s="18" t="s">
        <v>26</v>
      </c>
      <c r="E181" s="19" t="s">
        <v>2</v>
      </c>
      <c r="F181" s="20" t="str">
        <f>RIGHT(LEFT(PODs[[#This Row],[Nr oferty]],4),2)</f>
        <v>ES</v>
      </c>
      <c r="G18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43455</v>
      </c>
      <c r="H181" s="21" t="str">
        <f ca="1">IF(PODs[[#This Row],[Ważne do…]]&gt;=TODAY(),"aktualne","archiwalne")</f>
        <v>aktualne</v>
      </c>
      <c r="I181" s="21" t="str">
        <f>IF(MID(PODs[[#This Row],[Nr oferty]],2,1)="O","oferta",IF(MID(PODs[[#This Row],[Nr oferty]],2,1)="R","zapytanie",""))</f>
        <v>oferta</v>
      </c>
      <c r="J181" s="23"/>
      <c r="K181" s="23"/>
      <c r="L181" s="23"/>
      <c r="M181" s="23"/>
      <c r="Q181" s="11"/>
    </row>
    <row r="182" spans="1:17" ht="120">
      <c r="A182" s="15" t="s">
        <v>346</v>
      </c>
      <c r="B182" s="16" t="s">
        <v>347</v>
      </c>
      <c r="C182" s="17" t="s">
        <v>348</v>
      </c>
      <c r="D182" s="18" t="s">
        <v>349</v>
      </c>
      <c r="E182" s="19" t="s">
        <v>2</v>
      </c>
      <c r="F182" s="20" t="str">
        <f>RIGHT(LEFT(PODs[[#This Row],[Nr oferty]],4),2)</f>
        <v>IT</v>
      </c>
      <c r="G18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43451</v>
      </c>
      <c r="H182" s="21" t="str">
        <f ca="1">IF(PODs[[#This Row],[Ważne do…]]&gt;=TODAY(),"aktualne","archiwalne")</f>
        <v>aktualne</v>
      </c>
      <c r="I182" s="21" t="str">
        <f>IF(MID(PODs[[#This Row],[Nr oferty]],2,1)="O","oferta",IF(MID(PODs[[#This Row],[Nr oferty]],2,1)="R","zapytanie",""))</f>
        <v>oferta</v>
      </c>
      <c r="J182" s="23"/>
      <c r="K182" s="23"/>
      <c r="L182" s="23"/>
      <c r="M182" s="23"/>
      <c r="Q182" s="11"/>
    </row>
    <row r="183" spans="1:17" ht="135">
      <c r="A183" s="15" t="s">
        <v>350</v>
      </c>
      <c r="B183" s="16" t="s">
        <v>351</v>
      </c>
      <c r="C183" s="17" t="s">
        <v>2774</v>
      </c>
      <c r="D183" s="18" t="s">
        <v>66</v>
      </c>
      <c r="E183" s="19" t="s">
        <v>10</v>
      </c>
      <c r="F183" s="20" t="str">
        <f>RIGHT(LEFT(PODs[[#This Row],[Nr oferty]],4),2)</f>
        <v>FI</v>
      </c>
      <c r="G18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43459</v>
      </c>
      <c r="H183" s="21" t="str">
        <f ca="1">IF(PODs[[#This Row],[Ważne do…]]&gt;=TODAY(),"aktualne","archiwalne")</f>
        <v>aktualne</v>
      </c>
      <c r="I183" s="21" t="str">
        <f>IF(MID(PODs[[#This Row],[Nr oferty]],2,1)="O","oferta",IF(MID(PODs[[#This Row],[Nr oferty]],2,1)="R","zapytanie",""))</f>
        <v>oferta</v>
      </c>
      <c r="J183" s="23"/>
      <c r="K183" s="23"/>
      <c r="L183" s="23"/>
      <c r="M183" s="23"/>
      <c r="Q183" s="11"/>
    </row>
    <row r="184" spans="1:17" ht="135">
      <c r="A184" s="15" t="s">
        <v>3601</v>
      </c>
      <c r="B184" s="16" t="s">
        <v>2775</v>
      </c>
      <c r="C184" s="17" t="s">
        <v>2776</v>
      </c>
      <c r="D184" s="18" t="s">
        <v>66</v>
      </c>
      <c r="E184" s="19" t="s">
        <v>11</v>
      </c>
      <c r="F184" s="20" t="str">
        <f>RIGHT(LEFT(PODs[[#This Row],[Nr oferty]],4),2)</f>
        <v>CZ</v>
      </c>
      <c r="G18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43459</v>
      </c>
      <c r="H184" s="21" t="str">
        <f ca="1">IF(PODs[[#This Row],[Ważne do…]]&gt;=TODAY(),"aktualne","archiwalne")</f>
        <v>aktualne</v>
      </c>
      <c r="I184" s="21" t="str">
        <f>IF(MID(PODs[[#This Row],[Nr oferty]],2,1)="O","oferta",IF(MID(PODs[[#This Row],[Nr oferty]],2,1)="R","zapytanie",""))</f>
        <v>oferta</v>
      </c>
      <c r="J184" s="23"/>
      <c r="K184" s="23"/>
      <c r="L184" s="23"/>
      <c r="M184" s="23"/>
      <c r="Q184" s="11"/>
    </row>
    <row r="185" spans="1:17" ht="120">
      <c r="A185" s="15" t="s">
        <v>3602</v>
      </c>
      <c r="B185" s="16" t="s">
        <v>352</v>
      </c>
      <c r="C185" s="17" t="s">
        <v>353</v>
      </c>
      <c r="D185" s="18">
        <v>43446</v>
      </c>
      <c r="E185" s="19" t="s">
        <v>10</v>
      </c>
      <c r="F185" s="20" t="str">
        <f>RIGHT(LEFT(PODs[[#This Row],[Nr oferty]],4),2)</f>
        <v>DE</v>
      </c>
      <c r="G18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185" s="21" t="str">
        <f ca="1">IF(PODs[[#This Row],[Ważne do…]]&gt;=TODAY(),"aktualne","archiwalne")</f>
        <v>aktualne</v>
      </c>
      <c r="I185" s="21" t="str">
        <f>IF(MID(PODs[[#This Row],[Nr oferty]],2,1)="O","oferta",IF(MID(PODs[[#This Row],[Nr oferty]],2,1)="R","zapytanie",""))</f>
        <v>oferta</v>
      </c>
      <c r="J185" s="23"/>
      <c r="K185" s="23"/>
      <c r="L185" s="23"/>
      <c r="M185" s="23"/>
      <c r="Q185" s="11"/>
    </row>
    <row r="186" spans="1:17" ht="120">
      <c r="A186" s="15" t="s">
        <v>3603</v>
      </c>
      <c r="B186" s="16" t="s">
        <v>354</v>
      </c>
      <c r="C186" s="17" t="s">
        <v>2777</v>
      </c>
      <c r="D186" s="18" t="s">
        <v>31</v>
      </c>
      <c r="E186" s="19" t="s">
        <v>11</v>
      </c>
      <c r="F186" s="20" t="str">
        <f>RIGHT(LEFT(PODs[[#This Row],[Nr oferty]],4),2)</f>
        <v>SI</v>
      </c>
      <c r="G18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186" s="21" t="str">
        <f ca="1">IF(PODs[[#This Row],[Ważne do…]]&gt;=TODAY(),"aktualne","archiwalne")</f>
        <v>aktualne</v>
      </c>
      <c r="I186" s="21" t="str">
        <f>IF(MID(PODs[[#This Row],[Nr oferty]],2,1)="O","oferta",IF(MID(PODs[[#This Row],[Nr oferty]],2,1)="R","zapytanie",""))</f>
        <v>oferta</v>
      </c>
      <c r="J186" s="23"/>
      <c r="K186" s="23"/>
      <c r="L186" s="23"/>
      <c r="M186" s="23"/>
      <c r="Q186" s="11"/>
    </row>
    <row r="187" spans="1:17" ht="90">
      <c r="A187" s="15" t="s">
        <v>355</v>
      </c>
      <c r="B187" s="16" t="s">
        <v>356</v>
      </c>
      <c r="C187" s="17" t="s">
        <v>357</v>
      </c>
      <c r="D187" s="18" t="s">
        <v>31</v>
      </c>
      <c r="E187" s="19" t="s">
        <v>14</v>
      </c>
      <c r="F187" s="20" t="str">
        <f>RIGHT(LEFT(PODs[[#This Row],[Nr oferty]],4),2)</f>
        <v>LV</v>
      </c>
      <c r="G18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187" s="21" t="str">
        <f ca="1">IF(PODs[[#This Row],[Ważne do…]]&gt;=TODAY(),"aktualne","archiwalne")</f>
        <v>aktualne</v>
      </c>
      <c r="I187" s="21" t="str">
        <f>IF(MID(PODs[[#This Row],[Nr oferty]],2,1)="O","oferta",IF(MID(PODs[[#This Row],[Nr oferty]],2,1)="R","zapytanie",""))</f>
        <v>oferta</v>
      </c>
      <c r="J187" s="23"/>
      <c r="K187" s="23"/>
      <c r="L187" s="23"/>
      <c r="M187" s="23"/>
      <c r="Q187" s="11"/>
    </row>
    <row r="188" spans="1:17" ht="135">
      <c r="A188" s="15" t="s">
        <v>3604</v>
      </c>
      <c r="B188" s="16" t="s">
        <v>358</v>
      </c>
      <c r="C188" s="17" t="s">
        <v>359</v>
      </c>
      <c r="D188" s="18" t="s">
        <v>31</v>
      </c>
      <c r="E188" s="19" t="s">
        <v>2618</v>
      </c>
      <c r="F188" s="20" t="str">
        <f>RIGHT(LEFT(PODs[[#This Row],[Nr oferty]],4),2)</f>
        <v>JO</v>
      </c>
      <c r="G18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188" s="21" t="str">
        <f ca="1">IF(PODs[[#This Row],[Ważne do…]]&gt;=TODAY(),"aktualne","archiwalne")</f>
        <v>aktualne</v>
      </c>
      <c r="I188" s="21" t="str">
        <f>IF(MID(PODs[[#This Row],[Nr oferty]],2,1)="O","oferta",IF(MID(PODs[[#This Row],[Nr oferty]],2,1)="R","zapytanie",""))</f>
        <v>oferta</v>
      </c>
      <c r="J188" s="23"/>
      <c r="K188" s="23"/>
      <c r="L188" s="23"/>
      <c r="M188" s="23"/>
      <c r="Q188" s="11"/>
    </row>
    <row r="189" spans="1:17" ht="135">
      <c r="A189" s="15" t="s">
        <v>3605</v>
      </c>
      <c r="B189" s="16" t="s">
        <v>360</v>
      </c>
      <c r="C189" s="17" t="s">
        <v>361</v>
      </c>
      <c r="D189" s="18" t="s">
        <v>31</v>
      </c>
      <c r="E189" s="19" t="s">
        <v>10</v>
      </c>
      <c r="F189" s="20" t="str">
        <f>RIGHT(LEFT(PODs[[#This Row],[Nr oferty]],4),2)</f>
        <v>CZ</v>
      </c>
      <c r="G18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189" s="21" t="str">
        <f ca="1">IF(PODs[[#This Row],[Ważne do…]]&gt;=TODAY(),"aktualne","archiwalne")</f>
        <v>aktualne</v>
      </c>
      <c r="I189" s="21" t="str">
        <f>IF(MID(PODs[[#This Row],[Nr oferty]],2,1)="O","oferta",IF(MID(PODs[[#This Row],[Nr oferty]],2,1)="R","zapytanie",""))</f>
        <v>oferta</v>
      </c>
      <c r="J189" s="23"/>
      <c r="K189" s="23"/>
      <c r="L189" s="23"/>
      <c r="M189" s="23"/>
      <c r="Q189" s="11"/>
    </row>
    <row r="190" spans="1:17" ht="105">
      <c r="A190" s="15" t="s">
        <v>3606</v>
      </c>
      <c r="B190" s="16" t="s">
        <v>362</v>
      </c>
      <c r="C190" s="17" t="s">
        <v>2778</v>
      </c>
      <c r="D190" s="18" t="s">
        <v>31</v>
      </c>
      <c r="E190" s="19" t="s">
        <v>11</v>
      </c>
      <c r="F190" s="20" t="str">
        <f>RIGHT(LEFT(PODs[[#This Row],[Nr oferty]],4),2)</f>
        <v>LV</v>
      </c>
      <c r="G19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190" s="21" t="str">
        <f ca="1">IF(PODs[[#This Row],[Ważne do…]]&gt;=TODAY(),"aktualne","archiwalne")</f>
        <v>aktualne</v>
      </c>
      <c r="I190" s="21" t="str">
        <f>IF(MID(PODs[[#This Row],[Nr oferty]],2,1)="O","oferta",IF(MID(PODs[[#This Row],[Nr oferty]],2,1)="R","zapytanie",""))</f>
        <v>oferta</v>
      </c>
      <c r="J190" s="23"/>
      <c r="K190" s="23"/>
      <c r="L190" s="23"/>
      <c r="M190" s="23"/>
      <c r="Q190" s="11"/>
    </row>
    <row r="191" spans="1:17" ht="76.5">
      <c r="A191" s="15" t="s">
        <v>363</v>
      </c>
      <c r="B191" s="16" t="s">
        <v>2779</v>
      </c>
      <c r="C191" s="17" t="s">
        <v>2780</v>
      </c>
      <c r="D191" s="18" t="s">
        <v>349</v>
      </c>
      <c r="E191" s="19" t="s">
        <v>10</v>
      </c>
      <c r="F191" s="20" t="str">
        <f>RIGHT(LEFT(PODs[[#This Row],[Nr oferty]],4),2)</f>
        <v>RO</v>
      </c>
      <c r="G19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43451</v>
      </c>
      <c r="H191" s="21" t="str">
        <f ca="1">IF(PODs[[#This Row],[Ważne do…]]&gt;=TODAY(),"aktualne","archiwalne")</f>
        <v>aktualne</v>
      </c>
      <c r="I191" s="21" t="str">
        <f>IF(MID(PODs[[#This Row],[Nr oferty]],2,1)="O","oferta",IF(MID(PODs[[#This Row],[Nr oferty]],2,1)="R","zapytanie",""))</f>
        <v>oferta</v>
      </c>
      <c r="J191" s="23"/>
      <c r="K191" s="23"/>
      <c r="L191" s="23"/>
      <c r="M191" s="23"/>
      <c r="Q191" s="11"/>
    </row>
    <row r="192" spans="1:17" ht="60">
      <c r="A192" s="15" t="s">
        <v>3607</v>
      </c>
      <c r="B192" s="16" t="s">
        <v>364</v>
      </c>
      <c r="C192" s="17" t="s">
        <v>365</v>
      </c>
      <c r="D192" s="18" t="s">
        <v>31</v>
      </c>
      <c r="E192" s="19" t="s">
        <v>10</v>
      </c>
      <c r="F192" s="20" t="str">
        <f>RIGHT(LEFT(PODs[[#This Row],[Nr oferty]],4),2)</f>
        <v>UK</v>
      </c>
      <c r="G19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192" s="21" t="str">
        <f ca="1">IF(PODs[[#This Row],[Ważne do…]]&gt;=TODAY(),"aktualne","archiwalne")</f>
        <v>aktualne</v>
      </c>
      <c r="I192" s="21" t="str">
        <f>IF(MID(PODs[[#This Row],[Nr oferty]],2,1)="O","oferta",IF(MID(PODs[[#This Row],[Nr oferty]],2,1)="R","zapytanie",""))</f>
        <v>oferta</v>
      </c>
      <c r="J192" s="23"/>
      <c r="K192" s="23"/>
      <c r="L192" s="23"/>
      <c r="M192" s="23"/>
      <c r="Q192" s="11"/>
    </row>
    <row r="193" spans="1:17" ht="120">
      <c r="A193" s="15" t="s">
        <v>3608</v>
      </c>
      <c r="B193" s="16" t="s">
        <v>366</v>
      </c>
      <c r="C193" s="17" t="s">
        <v>367</v>
      </c>
      <c r="D193" s="18" t="s">
        <v>31</v>
      </c>
      <c r="E193" s="19" t="s">
        <v>3</v>
      </c>
      <c r="F193" s="20" t="str">
        <f>RIGHT(LEFT(PODs[[#This Row],[Nr oferty]],4),2)</f>
        <v>RO</v>
      </c>
      <c r="G19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193" s="21" t="str">
        <f ca="1">IF(PODs[[#This Row],[Ważne do…]]&gt;=TODAY(),"aktualne","archiwalne")</f>
        <v>aktualne</v>
      </c>
      <c r="I193" s="21" t="str">
        <f>IF(MID(PODs[[#This Row],[Nr oferty]],2,1)="O","oferta",IF(MID(PODs[[#This Row],[Nr oferty]],2,1)="R","zapytanie",""))</f>
        <v>oferta</v>
      </c>
      <c r="J193" s="23"/>
      <c r="K193" s="23"/>
      <c r="L193" s="23"/>
      <c r="M193" s="23"/>
      <c r="Q193" s="11"/>
    </row>
    <row r="194" spans="1:17" ht="105">
      <c r="A194" s="15" t="s">
        <v>3609</v>
      </c>
      <c r="B194" s="16" t="s">
        <v>368</v>
      </c>
      <c r="C194" s="17" t="s">
        <v>369</v>
      </c>
      <c r="D194" s="18" t="s">
        <v>31</v>
      </c>
      <c r="E194" s="19" t="s">
        <v>11</v>
      </c>
      <c r="F194" s="20" t="str">
        <f>RIGHT(LEFT(PODs[[#This Row],[Nr oferty]],4),2)</f>
        <v>SE</v>
      </c>
      <c r="G19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194" s="21" t="str">
        <f ca="1">IF(PODs[[#This Row],[Ważne do…]]&gt;=TODAY(),"aktualne","archiwalne")</f>
        <v>aktualne</v>
      </c>
      <c r="I194" s="21" t="str">
        <f>IF(MID(PODs[[#This Row],[Nr oferty]],2,1)="O","oferta",IF(MID(PODs[[#This Row],[Nr oferty]],2,1)="R","zapytanie",""))</f>
        <v>oferta</v>
      </c>
      <c r="J194" s="23"/>
      <c r="K194" s="23"/>
      <c r="L194" s="23"/>
      <c r="M194" s="23"/>
      <c r="Q194" s="11"/>
    </row>
    <row r="195" spans="1:17" ht="90">
      <c r="A195" s="15" t="s">
        <v>370</v>
      </c>
      <c r="B195" s="16" t="s">
        <v>371</v>
      </c>
      <c r="C195" s="17" t="s">
        <v>372</v>
      </c>
      <c r="D195" s="18" t="s">
        <v>115</v>
      </c>
      <c r="E195" s="19" t="s">
        <v>2</v>
      </c>
      <c r="F195" s="20" t="str">
        <f>RIGHT(LEFT(PODs[[#This Row],[Nr oferty]],4),2)</f>
        <v>CY</v>
      </c>
      <c r="G19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43440</v>
      </c>
      <c r="H195" s="21" t="str">
        <f ca="1">IF(PODs[[#This Row],[Ważne do…]]&gt;=TODAY(),"aktualne","archiwalne")</f>
        <v>aktualne</v>
      </c>
      <c r="I195" s="21" t="str">
        <f>IF(MID(PODs[[#This Row],[Nr oferty]],2,1)="O","oferta",IF(MID(PODs[[#This Row],[Nr oferty]],2,1)="R","zapytanie",""))</f>
        <v>oferta</v>
      </c>
      <c r="J195" s="23"/>
      <c r="K195" s="23"/>
      <c r="L195" s="23"/>
      <c r="M195" s="23"/>
      <c r="Q195" s="11"/>
    </row>
    <row r="196" spans="1:17" ht="150">
      <c r="A196" s="15" t="s">
        <v>373</v>
      </c>
      <c r="B196" s="16" t="s">
        <v>2781</v>
      </c>
      <c r="C196" s="17" t="s">
        <v>374</v>
      </c>
      <c r="D196" s="18" t="s">
        <v>375</v>
      </c>
      <c r="E196" s="19" t="s">
        <v>3</v>
      </c>
      <c r="F196" s="20" t="str">
        <f>RIGHT(LEFT(PODs[[#This Row],[Nr oferty]],4),2)</f>
        <v>CL</v>
      </c>
      <c r="G19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196" s="21" t="str">
        <f ca="1">IF(PODs[[#This Row],[Ważne do…]]&gt;=TODAY(),"aktualne","archiwalne")</f>
        <v>aktualne</v>
      </c>
      <c r="I196" s="21" t="str">
        <f>IF(MID(PODs[[#This Row],[Nr oferty]],2,1)="O","oferta",IF(MID(PODs[[#This Row],[Nr oferty]],2,1)="R","zapytanie",""))</f>
        <v>oferta</v>
      </c>
      <c r="J196" s="23"/>
      <c r="K196" s="23"/>
      <c r="L196" s="23"/>
      <c r="M196" s="23"/>
      <c r="Q196" s="11"/>
    </row>
    <row r="197" spans="1:17" ht="135">
      <c r="A197" s="15" t="s">
        <v>376</v>
      </c>
      <c r="B197" s="16" t="s">
        <v>377</v>
      </c>
      <c r="C197" s="17" t="s">
        <v>378</v>
      </c>
      <c r="D197" s="18" t="s">
        <v>76</v>
      </c>
      <c r="E197" s="19" t="s">
        <v>18</v>
      </c>
      <c r="F197" s="20" t="str">
        <f>RIGHT(LEFT(PODs[[#This Row],[Nr oferty]],4),2)</f>
        <v>RO</v>
      </c>
      <c r="G19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43462</v>
      </c>
      <c r="H197" s="21" t="str">
        <f ca="1">IF(PODs[[#This Row],[Ważne do…]]&gt;=TODAY(),"aktualne","archiwalne")</f>
        <v>aktualne</v>
      </c>
      <c r="I197" s="21" t="str">
        <f>IF(MID(PODs[[#This Row],[Nr oferty]],2,1)="O","oferta",IF(MID(PODs[[#This Row],[Nr oferty]],2,1)="R","zapytanie",""))</f>
        <v>oferta</v>
      </c>
      <c r="J197" s="23"/>
      <c r="K197" s="23"/>
      <c r="L197" s="23"/>
      <c r="M197" s="23"/>
      <c r="Q197" s="11"/>
    </row>
    <row r="198" spans="1:17" ht="120">
      <c r="A198" s="15" t="s">
        <v>379</v>
      </c>
      <c r="B198" s="16" t="s">
        <v>380</v>
      </c>
      <c r="C198" s="17" t="s">
        <v>381</v>
      </c>
      <c r="D198" s="18" t="s">
        <v>382</v>
      </c>
      <c r="E198" s="19" t="s">
        <v>10</v>
      </c>
      <c r="F198" s="20" t="str">
        <f>RIGHT(LEFT(PODs[[#This Row],[Nr oferty]],4),2)</f>
        <v>ES</v>
      </c>
      <c r="G19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43449</v>
      </c>
      <c r="H198" s="21" t="str">
        <f ca="1">IF(PODs[[#This Row],[Ważne do…]]&gt;=TODAY(),"aktualne","archiwalne")</f>
        <v>aktualne</v>
      </c>
      <c r="I198" s="21" t="str">
        <f>IF(MID(PODs[[#This Row],[Nr oferty]],2,1)="O","oferta",IF(MID(PODs[[#This Row],[Nr oferty]],2,1)="R","zapytanie",""))</f>
        <v>oferta</v>
      </c>
      <c r="J198" s="23"/>
      <c r="K198" s="23"/>
      <c r="L198" s="23"/>
      <c r="M198" s="23"/>
      <c r="Q198" s="11"/>
    </row>
    <row r="199" spans="1:17" ht="150">
      <c r="A199" s="15" t="s">
        <v>383</v>
      </c>
      <c r="B199" s="16" t="s">
        <v>2782</v>
      </c>
      <c r="C199" s="17" t="s">
        <v>2783</v>
      </c>
      <c r="D199" s="18" t="s">
        <v>111</v>
      </c>
      <c r="E199" s="19" t="s">
        <v>15</v>
      </c>
      <c r="F199" s="20" t="str">
        <f>RIGHT(LEFT(PODs[[#This Row],[Nr oferty]],4),2)</f>
        <v>UK</v>
      </c>
      <c r="G19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199" s="21" t="str">
        <f ca="1">IF(PODs[[#This Row],[Ważne do…]]&gt;=TODAY(),"aktualne","archiwalne")</f>
        <v>aktualne</v>
      </c>
      <c r="I199" s="21" t="str">
        <f>IF(MID(PODs[[#This Row],[Nr oferty]],2,1)="O","oferta",IF(MID(PODs[[#This Row],[Nr oferty]],2,1)="R","zapytanie",""))</f>
        <v>oferta</v>
      </c>
      <c r="J199" s="23"/>
      <c r="K199" s="23"/>
      <c r="L199" s="23"/>
      <c r="M199" s="23"/>
      <c r="Q199" s="11"/>
    </row>
    <row r="200" spans="1:17" ht="105">
      <c r="A200" s="15" t="s">
        <v>384</v>
      </c>
      <c r="B200" s="16" t="s">
        <v>2784</v>
      </c>
      <c r="C200" s="17" t="s">
        <v>2785</v>
      </c>
      <c r="D200" s="18" t="s">
        <v>385</v>
      </c>
      <c r="E200" s="19" t="s">
        <v>10</v>
      </c>
      <c r="F200" s="20" t="str">
        <f>RIGHT(LEFT(PODs[[#This Row],[Nr oferty]],4),2)</f>
        <v>UA</v>
      </c>
      <c r="G20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43463</v>
      </c>
      <c r="H200" s="21" t="str">
        <f ca="1">IF(PODs[[#This Row],[Ważne do…]]&gt;=TODAY(),"aktualne","archiwalne")</f>
        <v>aktualne</v>
      </c>
      <c r="I200" s="21" t="str">
        <f>IF(MID(PODs[[#This Row],[Nr oferty]],2,1)="O","oferta",IF(MID(PODs[[#This Row],[Nr oferty]],2,1)="R","zapytanie",""))</f>
        <v>oferta</v>
      </c>
      <c r="J200" s="23"/>
      <c r="K200" s="23"/>
      <c r="L200" s="23"/>
      <c r="M200" s="23"/>
      <c r="Q200" s="11"/>
    </row>
    <row r="201" spans="1:17" ht="150">
      <c r="A201" s="15" t="s">
        <v>386</v>
      </c>
      <c r="B201" s="16" t="s">
        <v>387</v>
      </c>
      <c r="C201" s="17" t="s">
        <v>388</v>
      </c>
      <c r="D201" s="18" t="s">
        <v>31</v>
      </c>
      <c r="E201" s="19" t="s">
        <v>2</v>
      </c>
      <c r="F201" s="20" t="str">
        <f>RIGHT(LEFT(PODs[[#This Row],[Nr oferty]],4),2)</f>
        <v>GR</v>
      </c>
      <c r="G20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201" s="21" t="str">
        <f ca="1">IF(PODs[[#This Row],[Ważne do…]]&gt;=TODAY(),"aktualne","archiwalne")</f>
        <v>aktualne</v>
      </c>
      <c r="I201" s="21" t="str">
        <f>IF(MID(PODs[[#This Row],[Nr oferty]],2,1)="O","oferta",IF(MID(PODs[[#This Row],[Nr oferty]],2,1)="R","zapytanie",""))</f>
        <v>oferta</v>
      </c>
      <c r="J201" s="23"/>
      <c r="K201" s="23"/>
      <c r="L201" s="23"/>
      <c r="M201" s="23"/>
      <c r="Q201" s="11"/>
    </row>
    <row r="202" spans="1:17" ht="135">
      <c r="A202" s="15" t="s">
        <v>389</v>
      </c>
      <c r="B202" s="16" t="s">
        <v>390</v>
      </c>
      <c r="C202" s="17" t="s">
        <v>391</v>
      </c>
      <c r="D202" s="18" t="s">
        <v>96</v>
      </c>
      <c r="E202" s="19" t="s">
        <v>16</v>
      </c>
      <c r="F202" s="20" t="str">
        <f>RIGHT(LEFT(PODs[[#This Row],[Nr oferty]],4),2)</f>
        <v>KR</v>
      </c>
      <c r="G20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43456</v>
      </c>
      <c r="H202" s="21" t="str">
        <f ca="1">IF(PODs[[#This Row],[Ważne do…]]&gt;=TODAY(),"aktualne","archiwalne")</f>
        <v>aktualne</v>
      </c>
      <c r="I202" s="21" t="str">
        <f>IF(MID(PODs[[#This Row],[Nr oferty]],2,1)="O","oferta",IF(MID(PODs[[#This Row],[Nr oferty]],2,1)="R","zapytanie",""))</f>
        <v>oferta</v>
      </c>
      <c r="J202" s="23"/>
      <c r="K202" s="23"/>
      <c r="L202" s="23"/>
      <c r="M202" s="23"/>
      <c r="Q202" s="11"/>
    </row>
    <row r="203" spans="1:17" ht="135">
      <c r="A203" s="15" t="s">
        <v>392</v>
      </c>
      <c r="B203" s="16" t="s">
        <v>2786</v>
      </c>
      <c r="C203" s="17" t="s">
        <v>393</v>
      </c>
      <c r="D203" s="18" t="s">
        <v>42</v>
      </c>
      <c r="E203" s="19" t="s">
        <v>3</v>
      </c>
      <c r="F203" s="20" t="str">
        <f>RIGHT(LEFT(PODs[[#This Row],[Nr oferty]],4),2)</f>
        <v>RO</v>
      </c>
      <c r="G20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43460</v>
      </c>
      <c r="H203" s="21" t="str">
        <f ca="1">IF(PODs[[#This Row],[Ważne do…]]&gt;=TODAY(),"aktualne","archiwalne")</f>
        <v>aktualne</v>
      </c>
      <c r="I203" s="21" t="str">
        <f>IF(MID(PODs[[#This Row],[Nr oferty]],2,1)="O","oferta",IF(MID(PODs[[#This Row],[Nr oferty]],2,1)="R","zapytanie",""))</f>
        <v>oferta</v>
      </c>
      <c r="J203" s="23"/>
      <c r="K203" s="23"/>
      <c r="L203" s="23"/>
      <c r="M203" s="23"/>
      <c r="Q203" s="11"/>
    </row>
    <row r="204" spans="1:17" ht="135">
      <c r="A204" s="15" t="s">
        <v>394</v>
      </c>
      <c r="B204" s="16" t="s">
        <v>2787</v>
      </c>
      <c r="C204" s="17" t="s">
        <v>2788</v>
      </c>
      <c r="D204" s="18" t="s">
        <v>66</v>
      </c>
      <c r="E204" s="19" t="s">
        <v>2618</v>
      </c>
      <c r="F204" s="20" t="str">
        <f>RIGHT(LEFT(PODs[[#This Row],[Nr oferty]],4),2)</f>
        <v>UK</v>
      </c>
      <c r="G20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43459</v>
      </c>
      <c r="H204" s="21" t="str">
        <f ca="1">IF(PODs[[#This Row],[Ważne do…]]&gt;=TODAY(),"aktualne","archiwalne")</f>
        <v>aktualne</v>
      </c>
      <c r="I204" s="21" t="str">
        <f>IF(MID(PODs[[#This Row],[Nr oferty]],2,1)="O","oferta",IF(MID(PODs[[#This Row],[Nr oferty]],2,1)="R","zapytanie",""))</f>
        <v>oferta</v>
      </c>
      <c r="J204" s="23"/>
      <c r="K204" s="23"/>
      <c r="L204" s="23"/>
      <c r="M204" s="23"/>
      <c r="Q204" s="11"/>
    </row>
    <row r="205" spans="1:17" ht="90">
      <c r="A205" s="15" t="s">
        <v>395</v>
      </c>
      <c r="B205" s="16" t="s">
        <v>396</v>
      </c>
      <c r="C205" s="17" t="s">
        <v>397</v>
      </c>
      <c r="D205" s="18" t="s">
        <v>79</v>
      </c>
      <c r="E205" s="19" t="s">
        <v>2</v>
      </c>
      <c r="F205" s="20" t="str">
        <f>RIGHT(LEFT(PODs[[#This Row],[Nr oferty]],4),2)</f>
        <v>AM</v>
      </c>
      <c r="G20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43463</v>
      </c>
      <c r="H205" s="21" t="str">
        <f ca="1">IF(PODs[[#This Row],[Ważne do…]]&gt;=TODAY(),"aktualne","archiwalne")</f>
        <v>aktualne</v>
      </c>
      <c r="I205" s="21" t="str">
        <f>IF(MID(PODs[[#This Row],[Nr oferty]],2,1)="O","oferta",IF(MID(PODs[[#This Row],[Nr oferty]],2,1)="R","zapytanie",""))</f>
        <v>oferta</v>
      </c>
      <c r="J205" s="23"/>
      <c r="K205" s="23"/>
      <c r="L205" s="23"/>
      <c r="M205" s="23"/>
      <c r="Q205" s="11"/>
    </row>
    <row r="206" spans="1:17" ht="120">
      <c r="A206" s="15" t="s">
        <v>398</v>
      </c>
      <c r="B206" s="16" t="s">
        <v>399</v>
      </c>
      <c r="C206" s="17" t="s">
        <v>2789</v>
      </c>
      <c r="D206" s="18" t="s">
        <v>20</v>
      </c>
      <c r="E206" s="19" t="s">
        <v>13</v>
      </c>
      <c r="F206" s="20" t="str">
        <f>RIGHT(LEFT(PODs[[#This Row],[Nr oferty]],4),2)</f>
        <v>SI</v>
      </c>
      <c r="G20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43445</v>
      </c>
      <c r="H206" s="21" t="str">
        <f ca="1">IF(PODs[[#This Row],[Ważne do…]]&gt;=TODAY(),"aktualne","archiwalne")</f>
        <v>aktualne</v>
      </c>
      <c r="I206" s="21" t="str">
        <f>IF(MID(PODs[[#This Row],[Nr oferty]],2,1)="O","oferta",IF(MID(PODs[[#This Row],[Nr oferty]],2,1)="R","zapytanie",""))</f>
        <v>oferta</v>
      </c>
      <c r="J206" s="23"/>
      <c r="K206" s="23"/>
      <c r="L206" s="23"/>
      <c r="M206" s="23"/>
      <c r="Q206" s="11"/>
    </row>
    <row r="207" spans="1:17" ht="165">
      <c r="A207" s="15" t="s">
        <v>400</v>
      </c>
      <c r="B207" s="16" t="s">
        <v>401</v>
      </c>
      <c r="C207" s="17" t="s">
        <v>402</v>
      </c>
      <c r="D207" s="18" t="s">
        <v>31</v>
      </c>
      <c r="E207" s="19" t="s">
        <v>5</v>
      </c>
      <c r="F207" s="20" t="str">
        <f>RIGHT(LEFT(PODs[[#This Row],[Nr oferty]],4),2)</f>
        <v>NL</v>
      </c>
      <c r="G20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207" s="21" t="str">
        <f ca="1">IF(PODs[[#This Row],[Ważne do…]]&gt;=TODAY(),"aktualne","archiwalne")</f>
        <v>aktualne</v>
      </c>
      <c r="I207" s="21" t="str">
        <f>IF(MID(PODs[[#This Row],[Nr oferty]],2,1)="O","oferta",IF(MID(PODs[[#This Row],[Nr oferty]],2,1)="R","zapytanie",""))</f>
        <v>oferta</v>
      </c>
      <c r="J207" s="23"/>
      <c r="K207" s="23"/>
      <c r="L207" s="23"/>
      <c r="M207" s="23"/>
      <c r="Q207" s="11"/>
    </row>
    <row r="208" spans="1:17" ht="180">
      <c r="A208" s="15" t="s">
        <v>403</v>
      </c>
      <c r="B208" s="16" t="s">
        <v>2790</v>
      </c>
      <c r="C208" s="17" t="s">
        <v>2791</v>
      </c>
      <c r="D208" s="18" t="s">
        <v>100</v>
      </c>
      <c r="E208" s="19" t="s">
        <v>2619</v>
      </c>
      <c r="F208" s="20" t="str">
        <f>RIGHT(LEFT(PODs[[#This Row],[Nr oferty]],4),2)</f>
        <v>RS</v>
      </c>
      <c r="G20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43448</v>
      </c>
      <c r="H208" s="21" t="str">
        <f ca="1">IF(PODs[[#This Row],[Ważne do…]]&gt;=TODAY(),"aktualne","archiwalne")</f>
        <v>aktualne</v>
      </c>
      <c r="I208" s="21" t="str">
        <f>IF(MID(PODs[[#This Row],[Nr oferty]],2,1)="O","oferta",IF(MID(PODs[[#This Row],[Nr oferty]],2,1)="R","zapytanie",""))</f>
        <v>oferta</v>
      </c>
      <c r="J208" s="23"/>
      <c r="K208" s="23"/>
      <c r="L208" s="23"/>
      <c r="M208" s="23"/>
      <c r="Q208" s="11"/>
    </row>
    <row r="209" spans="1:17" ht="105">
      <c r="A209" s="15" t="s">
        <v>404</v>
      </c>
      <c r="B209" s="16" t="s">
        <v>405</v>
      </c>
      <c r="C209" s="17" t="s">
        <v>2792</v>
      </c>
      <c r="D209" s="18" t="s">
        <v>102</v>
      </c>
      <c r="E209" s="19" t="s">
        <v>2618</v>
      </c>
      <c r="F209" s="20" t="str">
        <f>RIGHT(LEFT(PODs[[#This Row],[Nr oferty]],4),2)</f>
        <v>UK</v>
      </c>
      <c r="G20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43435</v>
      </c>
      <c r="H209" s="21" t="str">
        <f ca="1">IF(PODs[[#This Row],[Ważne do…]]&gt;=TODAY(),"aktualne","archiwalne")</f>
        <v>aktualne</v>
      </c>
      <c r="I209" s="21" t="str">
        <f>IF(MID(PODs[[#This Row],[Nr oferty]],2,1)="O","oferta",IF(MID(PODs[[#This Row],[Nr oferty]],2,1)="R","zapytanie",""))</f>
        <v>oferta</v>
      </c>
      <c r="J209" s="23"/>
      <c r="K209" s="23"/>
      <c r="L209" s="23"/>
      <c r="M209" s="23"/>
      <c r="Q209" s="11"/>
    </row>
    <row r="210" spans="1:17" ht="165">
      <c r="A210" s="15" t="s">
        <v>406</v>
      </c>
      <c r="B210" s="16" t="s">
        <v>407</v>
      </c>
      <c r="C210" s="17" t="s">
        <v>408</v>
      </c>
      <c r="D210" s="18" t="s">
        <v>91</v>
      </c>
      <c r="E210" s="19" t="s">
        <v>11</v>
      </c>
      <c r="F210" s="20" t="str">
        <f>RIGHT(LEFT(PODs[[#This Row],[Nr oferty]],4),2)</f>
        <v>EE</v>
      </c>
      <c r="G21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43439</v>
      </c>
      <c r="H210" s="21" t="str">
        <f ca="1">IF(PODs[[#This Row],[Ważne do…]]&gt;=TODAY(),"aktualne","archiwalne")</f>
        <v>aktualne</v>
      </c>
      <c r="I210" s="21" t="str">
        <f>IF(MID(PODs[[#This Row],[Nr oferty]],2,1)="O","oferta",IF(MID(PODs[[#This Row],[Nr oferty]],2,1)="R","zapytanie",""))</f>
        <v>oferta</v>
      </c>
      <c r="J210" s="23"/>
      <c r="K210" s="23"/>
      <c r="L210" s="23"/>
      <c r="M210" s="23"/>
      <c r="Q210" s="11"/>
    </row>
    <row r="211" spans="1:17" ht="120">
      <c r="A211" s="15" t="s">
        <v>409</v>
      </c>
      <c r="B211" s="16" t="s">
        <v>410</v>
      </c>
      <c r="C211" s="17" t="s">
        <v>2793</v>
      </c>
      <c r="D211" s="18" t="s">
        <v>20</v>
      </c>
      <c r="E211" s="19" t="s">
        <v>13</v>
      </c>
      <c r="F211" s="20" t="str">
        <f>RIGHT(LEFT(PODs[[#This Row],[Nr oferty]],4),2)</f>
        <v>RO</v>
      </c>
      <c r="G21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43445</v>
      </c>
      <c r="H211" s="21" t="str">
        <f ca="1">IF(PODs[[#This Row],[Ważne do…]]&gt;=TODAY(),"aktualne","archiwalne")</f>
        <v>aktualne</v>
      </c>
      <c r="I211" s="21" t="str">
        <f>IF(MID(PODs[[#This Row],[Nr oferty]],2,1)="O","oferta",IF(MID(PODs[[#This Row],[Nr oferty]],2,1)="R","zapytanie",""))</f>
        <v>oferta</v>
      </c>
      <c r="J211" s="23"/>
      <c r="K211" s="23"/>
      <c r="L211" s="23"/>
      <c r="M211" s="23"/>
      <c r="Q211" s="11"/>
    </row>
    <row r="212" spans="1:17" ht="90">
      <c r="A212" s="15" t="s">
        <v>411</v>
      </c>
      <c r="B212" s="16" t="s">
        <v>412</v>
      </c>
      <c r="C212" s="17" t="s">
        <v>413</v>
      </c>
      <c r="D212" s="18" t="s">
        <v>414</v>
      </c>
      <c r="E212" s="19" t="s">
        <v>3</v>
      </c>
      <c r="F212" s="20" t="str">
        <f>RIGHT(LEFT(PODs[[#This Row],[Nr oferty]],4),2)</f>
        <v>PT</v>
      </c>
      <c r="G21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43442</v>
      </c>
      <c r="H212" s="21" t="str">
        <f ca="1">IF(PODs[[#This Row],[Ważne do…]]&gt;=TODAY(),"aktualne","archiwalne")</f>
        <v>aktualne</v>
      </c>
      <c r="I212" s="21" t="str">
        <f>IF(MID(PODs[[#This Row],[Nr oferty]],2,1)="O","oferta",IF(MID(PODs[[#This Row],[Nr oferty]],2,1)="R","zapytanie",""))</f>
        <v>oferta</v>
      </c>
      <c r="J212" s="23"/>
      <c r="K212" s="23"/>
      <c r="L212" s="23"/>
      <c r="M212" s="23"/>
      <c r="Q212" s="11"/>
    </row>
    <row r="213" spans="1:17" ht="105">
      <c r="A213" s="15" t="s">
        <v>415</v>
      </c>
      <c r="B213" s="16" t="s">
        <v>2794</v>
      </c>
      <c r="C213" s="17" t="s">
        <v>2795</v>
      </c>
      <c r="D213" s="18" t="s">
        <v>66</v>
      </c>
      <c r="E213" s="19" t="s">
        <v>10</v>
      </c>
      <c r="F213" s="20" t="str">
        <f>RIGHT(LEFT(PODs[[#This Row],[Nr oferty]],4),2)</f>
        <v>UA</v>
      </c>
      <c r="G21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43459</v>
      </c>
      <c r="H213" s="21" t="str">
        <f ca="1">IF(PODs[[#This Row],[Ważne do…]]&gt;=TODAY(),"aktualne","archiwalne")</f>
        <v>aktualne</v>
      </c>
      <c r="I213" s="21" t="str">
        <f>IF(MID(PODs[[#This Row],[Nr oferty]],2,1)="O","oferta",IF(MID(PODs[[#This Row],[Nr oferty]],2,1)="R","zapytanie",""))</f>
        <v>oferta</v>
      </c>
      <c r="J213" s="23"/>
      <c r="K213" s="23"/>
      <c r="L213" s="23"/>
      <c r="M213" s="23"/>
      <c r="Q213" s="11"/>
    </row>
    <row r="214" spans="1:17" ht="120">
      <c r="A214" s="15" t="s">
        <v>416</v>
      </c>
      <c r="B214" s="16" t="s">
        <v>417</v>
      </c>
      <c r="C214" s="17" t="s">
        <v>418</v>
      </c>
      <c r="D214" s="18" t="s">
        <v>419</v>
      </c>
      <c r="E214" s="19" t="s">
        <v>11</v>
      </c>
      <c r="F214" s="20" t="str">
        <f>RIGHT(LEFT(PODs[[#This Row],[Nr oferty]],4),2)</f>
        <v>IT</v>
      </c>
      <c r="G21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43438</v>
      </c>
      <c r="H214" s="21" t="str">
        <f ca="1">IF(PODs[[#This Row],[Ważne do…]]&gt;=TODAY(),"aktualne","archiwalne")</f>
        <v>aktualne</v>
      </c>
      <c r="I214" s="21" t="str">
        <f>IF(MID(PODs[[#This Row],[Nr oferty]],2,1)="O","oferta",IF(MID(PODs[[#This Row],[Nr oferty]],2,1)="R","zapytanie",""))</f>
        <v>oferta</v>
      </c>
      <c r="J214" s="23"/>
      <c r="K214" s="23"/>
      <c r="L214" s="23"/>
      <c r="M214" s="23"/>
      <c r="Q214" s="11"/>
    </row>
    <row r="215" spans="1:17" ht="105">
      <c r="A215" s="15" t="s">
        <v>420</v>
      </c>
      <c r="B215" s="16" t="s">
        <v>421</v>
      </c>
      <c r="C215" s="17" t="s">
        <v>422</v>
      </c>
      <c r="D215" s="18" t="s">
        <v>76</v>
      </c>
      <c r="E215" s="19" t="s">
        <v>11</v>
      </c>
      <c r="F215" s="20" t="str">
        <f>RIGHT(LEFT(PODs[[#This Row],[Nr oferty]],4),2)</f>
        <v>HU</v>
      </c>
      <c r="G21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43462</v>
      </c>
      <c r="H215" s="21" t="str">
        <f ca="1">IF(PODs[[#This Row],[Ważne do…]]&gt;=TODAY(),"aktualne","archiwalne")</f>
        <v>aktualne</v>
      </c>
      <c r="I215" s="21" t="str">
        <f>IF(MID(PODs[[#This Row],[Nr oferty]],2,1)="O","oferta",IF(MID(PODs[[#This Row],[Nr oferty]],2,1)="R","zapytanie",""))</f>
        <v>oferta</v>
      </c>
      <c r="J215" s="23"/>
      <c r="K215" s="23"/>
      <c r="L215" s="23"/>
      <c r="M215" s="23"/>
      <c r="Q215" s="11"/>
    </row>
    <row r="216" spans="1:17" ht="120">
      <c r="A216" s="15" t="s">
        <v>423</v>
      </c>
      <c r="B216" s="16" t="s">
        <v>2796</v>
      </c>
      <c r="C216" s="17" t="s">
        <v>2797</v>
      </c>
      <c r="D216" s="18" t="s">
        <v>424</v>
      </c>
      <c r="E216" s="19" t="s">
        <v>3</v>
      </c>
      <c r="F216" s="20" t="str">
        <f>RIGHT(LEFT(PODs[[#This Row],[Nr oferty]],4),2)</f>
        <v>JO</v>
      </c>
      <c r="G21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43452</v>
      </c>
      <c r="H216" s="21" t="str">
        <f ca="1">IF(PODs[[#This Row],[Ważne do…]]&gt;=TODAY(),"aktualne","archiwalne")</f>
        <v>aktualne</v>
      </c>
      <c r="I216" s="21" t="str">
        <f>IF(MID(PODs[[#This Row],[Nr oferty]],2,1)="O","oferta",IF(MID(PODs[[#This Row],[Nr oferty]],2,1)="R","zapytanie",""))</f>
        <v>oferta</v>
      </c>
      <c r="J216" s="23"/>
      <c r="K216" s="23"/>
      <c r="L216" s="23"/>
      <c r="M216" s="23"/>
      <c r="Q216" s="11"/>
    </row>
    <row r="217" spans="1:17" ht="75">
      <c r="A217" s="15" t="s">
        <v>425</v>
      </c>
      <c r="B217" s="16" t="s">
        <v>426</v>
      </c>
      <c r="C217" s="17" t="s">
        <v>427</v>
      </c>
      <c r="D217" s="18" t="s">
        <v>419</v>
      </c>
      <c r="E217" s="19" t="s">
        <v>10</v>
      </c>
      <c r="F217" s="20" t="str">
        <f>RIGHT(LEFT(PODs[[#This Row],[Nr oferty]],4),2)</f>
        <v>TR</v>
      </c>
      <c r="G21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43438</v>
      </c>
      <c r="H217" s="21" t="str">
        <f ca="1">IF(PODs[[#This Row],[Ważne do…]]&gt;=TODAY(),"aktualne","archiwalne")</f>
        <v>aktualne</v>
      </c>
      <c r="I217" s="21" t="str">
        <f>IF(MID(PODs[[#This Row],[Nr oferty]],2,1)="O","oferta",IF(MID(PODs[[#This Row],[Nr oferty]],2,1)="R","zapytanie",""))</f>
        <v>oferta</v>
      </c>
      <c r="J217" s="23"/>
      <c r="K217" s="23"/>
      <c r="L217" s="23"/>
      <c r="M217" s="23"/>
      <c r="Q217" s="11"/>
    </row>
    <row r="218" spans="1:17" ht="150">
      <c r="A218" s="15" t="s">
        <v>428</v>
      </c>
      <c r="B218" s="16" t="s">
        <v>429</v>
      </c>
      <c r="C218" s="17" t="s">
        <v>430</v>
      </c>
      <c r="D218" s="18" t="s">
        <v>20</v>
      </c>
      <c r="E218" s="19" t="s">
        <v>10</v>
      </c>
      <c r="F218" s="20" t="str">
        <f>RIGHT(LEFT(PODs[[#This Row],[Nr oferty]],4),2)</f>
        <v>GR</v>
      </c>
      <c r="G21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43445</v>
      </c>
      <c r="H218" s="21" t="str">
        <f ca="1">IF(PODs[[#This Row],[Ważne do…]]&gt;=TODAY(),"aktualne","archiwalne")</f>
        <v>aktualne</v>
      </c>
      <c r="I218" s="21" t="str">
        <f>IF(MID(PODs[[#This Row],[Nr oferty]],2,1)="O","oferta",IF(MID(PODs[[#This Row],[Nr oferty]],2,1)="R","zapytanie",""))</f>
        <v>oferta</v>
      </c>
      <c r="J218" s="23"/>
      <c r="K218" s="23"/>
      <c r="L218" s="23"/>
      <c r="M218" s="23"/>
      <c r="Q218" s="11"/>
    </row>
    <row r="219" spans="1:17" ht="105">
      <c r="A219" s="15" t="s">
        <v>431</v>
      </c>
      <c r="B219" s="16" t="s">
        <v>432</v>
      </c>
      <c r="C219" s="17" t="s">
        <v>433</v>
      </c>
      <c r="D219" s="18" t="s">
        <v>102</v>
      </c>
      <c r="E219" s="19" t="s">
        <v>14</v>
      </c>
      <c r="F219" s="20" t="str">
        <f>RIGHT(LEFT(PODs[[#This Row],[Nr oferty]],4),2)</f>
        <v>FR</v>
      </c>
      <c r="G21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43435</v>
      </c>
      <c r="H219" s="21" t="str">
        <f ca="1">IF(PODs[[#This Row],[Ważne do…]]&gt;=TODAY(),"aktualne","archiwalne")</f>
        <v>aktualne</v>
      </c>
      <c r="I219" s="21" t="str">
        <f>IF(MID(PODs[[#This Row],[Nr oferty]],2,1)="O","oferta",IF(MID(PODs[[#This Row],[Nr oferty]],2,1)="R","zapytanie",""))</f>
        <v>oferta</v>
      </c>
      <c r="J219" s="23"/>
      <c r="K219" s="23"/>
      <c r="L219" s="23"/>
      <c r="M219" s="23"/>
      <c r="Q219" s="11"/>
    </row>
    <row r="220" spans="1:17" ht="150">
      <c r="A220" s="15" t="s">
        <v>434</v>
      </c>
      <c r="B220" s="16" t="s">
        <v>435</v>
      </c>
      <c r="C220" s="17" t="s">
        <v>2798</v>
      </c>
      <c r="D220" s="18" t="s">
        <v>115</v>
      </c>
      <c r="E220" s="19" t="s">
        <v>10</v>
      </c>
      <c r="F220" s="20" t="str">
        <f>RIGHT(LEFT(PODs[[#This Row],[Nr oferty]],4),2)</f>
        <v>DE</v>
      </c>
      <c r="G22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43440</v>
      </c>
      <c r="H220" s="21" t="str">
        <f ca="1">IF(PODs[[#This Row],[Ważne do…]]&gt;=TODAY(),"aktualne","archiwalne")</f>
        <v>aktualne</v>
      </c>
      <c r="I220" s="21" t="str">
        <f>IF(MID(PODs[[#This Row],[Nr oferty]],2,1)="O","oferta",IF(MID(PODs[[#This Row],[Nr oferty]],2,1)="R","zapytanie",""))</f>
        <v>oferta</v>
      </c>
      <c r="J220" s="23"/>
      <c r="K220" s="23"/>
      <c r="L220" s="23"/>
      <c r="M220" s="23"/>
      <c r="Q220" s="11"/>
    </row>
    <row r="221" spans="1:17" ht="150">
      <c r="A221" s="15" t="s">
        <v>436</v>
      </c>
      <c r="B221" s="16" t="s">
        <v>2799</v>
      </c>
      <c r="C221" s="17" t="s">
        <v>2800</v>
      </c>
      <c r="D221" s="18" t="s">
        <v>100</v>
      </c>
      <c r="E221" s="19" t="s">
        <v>3</v>
      </c>
      <c r="F221" s="20" t="str">
        <f>RIGHT(LEFT(PODs[[#This Row],[Nr oferty]],4),2)</f>
        <v>FR</v>
      </c>
      <c r="G22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43448</v>
      </c>
      <c r="H221" s="21" t="str">
        <f ca="1">IF(PODs[[#This Row],[Ważne do…]]&gt;=TODAY(),"aktualne","archiwalne")</f>
        <v>aktualne</v>
      </c>
      <c r="I221" s="21" t="str">
        <f>IF(MID(PODs[[#This Row],[Nr oferty]],2,1)="O","oferta",IF(MID(PODs[[#This Row],[Nr oferty]],2,1)="R","zapytanie",""))</f>
        <v>oferta</v>
      </c>
      <c r="J221" s="23"/>
      <c r="K221" s="23"/>
      <c r="L221" s="23"/>
      <c r="M221" s="23"/>
      <c r="Q221" s="11"/>
    </row>
    <row r="222" spans="1:17" ht="165">
      <c r="A222" s="15" t="s">
        <v>437</v>
      </c>
      <c r="B222" s="16" t="s">
        <v>438</v>
      </c>
      <c r="C222" s="17" t="s">
        <v>439</v>
      </c>
      <c r="D222" s="18" t="s">
        <v>96</v>
      </c>
      <c r="E222" s="19" t="s">
        <v>11</v>
      </c>
      <c r="F222" s="20" t="str">
        <f>RIGHT(LEFT(PODs[[#This Row],[Nr oferty]],4),2)</f>
        <v>FR</v>
      </c>
      <c r="G22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43456</v>
      </c>
      <c r="H222" s="21" t="str">
        <f ca="1">IF(PODs[[#This Row],[Ważne do…]]&gt;=TODAY(),"aktualne","archiwalne")</f>
        <v>aktualne</v>
      </c>
      <c r="I222" s="21" t="str">
        <f>IF(MID(PODs[[#This Row],[Nr oferty]],2,1)="O","oferta",IF(MID(PODs[[#This Row],[Nr oferty]],2,1)="R","zapytanie",""))</f>
        <v>oferta</v>
      </c>
      <c r="J222" s="23"/>
      <c r="K222" s="23"/>
      <c r="L222" s="23"/>
      <c r="M222" s="23"/>
      <c r="Q222" s="11"/>
    </row>
    <row r="223" spans="1:17" ht="75">
      <c r="A223" s="15" t="s">
        <v>440</v>
      </c>
      <c r="B223" s="16" t="s">
        <v>441</v>
      </c>
      <c r="C223" s="17" t="s">
        <v>442</v>
      </c>
      <c r="D223" s="18" t="s">
        <v>443</v>
      </c>
      <c r="E223" s="19" t="s">
        <v>4</v>
      </c>
      <c r="F223" s="20" t="str">
        <f>RIGHT(LEFT(PODs[[#This Row],[Nr oferty]],4),2)</f>
        <v>IN</v>
      </c>
      <c r="G22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43447</v>
      </c>
      <c r="H223" s="21" t="str">
        <f ca="1">IF(PODs[[#This Row],[Ważne do…]]&gt;=TODAY(),"aktualne","archiwalne")</f>
        <v>aktualne</v>
      </c>
      <c r="I223" s="21" t="str">
        <f>IF(MID(PODs[[#This Row],[Nr oferty]],2,1)="O","oferta",IF(MID(PODs[[#This Row],[Nr oferty]],2,1)="R","zapytanie",""))</f>
        <v>zapytanie</v>
      </c>
      <c r="J223" s="23"/>
      <c r="K223" s="23"/>
      <c r="L223" s="23"/>
      <c r="M223" s="23"/>
      <c r="Q223" s="11"/>
    </row>
    <row r="224" spans="1:17" ht="90">
      <c r="A224" s="15" t="s">
        <v>444</v>
      </c>
      <c r="B224" s="16" t="s">
        <v>445</v>
      </c>
      <c r="C224" s="17" t="s">
        <v>2801</v>
      </c>
      <c r="D224" s="18" t="s">
        <v>446</v>
      </c>
      <c r="E224" s="19" t="s">
        <v>5</v>
      </c>
      <c r="F224" s="20" t="str">
        <f>RIGHT(LEFT(PODs[[#This Row],[Nr oferty]],4),2)</f>
        <v>CY</v>
      </c>
      <c r="G22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43438</v>
      </c>
      <c r="H224" s="21" t="str">
        <f ca="1">IF(PODs[[#This Row],[Ważne do…]]&gt;=TODAY(),"aktualne","archiwalne")</f>
        <v>aktualne</v>
      </c>
      <c r="I224" s="21" t="str">
        <f>IF(MID(PODs[[#This Row],[Nr oferty]],2,1)="O","oferta",IF(MID(PODs[[#This Row],[Nr oferty]],2,1)="R","zapytanie",""))</f>
        <v>zapytanie</v>
      </c>
      <c r="J224" s="23"/>
      <c r="K224" s="23"/>
      <c r="L224" s="23"/>
      <c r="M224" s="23"/>
      <c r="Q224" s="11"/>
    </row>
    <row r="225" spans="1:17" ht="105">
      <c r="A225" s="15" t="s">
        <v>3610</v>
      </c>
      <c r="B225" s="16" t="s">
        <v>447</v>
      </c>
      <c r="C225" s="17" t="s">
        <v>448</v>
      </c>
      <c r="D225" s="18" t="s">
        <v>449</v>
      </c>
      <c r="E225" s="19" t="s">
        <v>2</v>
      </c>
      <c r="F225" s="20" t="str">
        <f>RIGHT(LEFT(PODs[[#This Row],[Nr oferty]],4),2)</f>
        <v>RO</v>
      </c>
      <c r="G22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43452</v>
      </c>
      <c r="H225" s="21" t="str">
        <f ca="1">IF(PODs[[#This Row],[Ważne do…]]&gt;=TODAY(),"aktualne","archiwalne")</f>
        <v>aktualne</v>
      </c>
      <c r="I225" s="21" t="str">
        <f>IF(MID(PODs[[#This Row],[Nr oferty]],2,1)="O","oferta",IF(MID(PODs[[#This Row],[Nr oferty]],2,1)="R","zapytanie",""))</f>
        <v>zapytanie</v>
      </c>
      <c r="J225" s="23"/>
      <c r="K225" s="23"/>
      <c r="L225" s="23"/>
      <c r="M225" s="23"/>
      <c r="Q225" s="11"/>
    </row>
    <row r="226" spans="1:17" ht="102">
      <c r="A226" s="15" t="s">
        <v>450</v>
      </c>
      <c r="B226" s="16" t="s">
        <v>451</v>
      </c>
      <c r="C226" s="17" t="s">
        <v>452</v>
      </c>
      <c r="D226" s="18" t="s">
        <v>449</v>
      </c>
      <c r="E226" s="19" t="s">
        <v>7</v>
      </c>
      <c r="F226" s="20" t="str">
        <f>RIGHT(LEFT(PODs[[#This Row],[Nr oferty]],4),2)</f>
        <v>LT</v>
      </c>
      <c r="G22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43452</v>
      </c>
      <c r="H226" s="21" t="str">
        <f ca="1">IF(PODs[[#This Row],[Ważne do…]]&gt;=TODAY(),"aktualne","archiwalne")</f>
        <v>aktualne</v>
      </c>
      <c r="I226" s="21" t="str">
        <f>IF(MID(PODs[[#This Row],[Nr oferty]],2,1)="O","oferta",IF(MID(PODs[[#This Row],[Nr oferty]],2,1)="R","zapytanie",""))</f>
        <v>zapytanie</v>
      </c>
      <c r="J226" s="23"/>
      <c r="K226" s="23"/>
      <c r="L226" s="23"/>
      <c r="M226" s="23"/>
      <c r="Q226" s="11"/>
    </row>
    <row r="227" spans="1:17" ht="90">
      <c r="A227" s="15" t="s">
        <v>3611</v>
      </c>
      <c r="B227" s="16" t="s">
        <v>453</v>
      </c>
      <c r="C227" s="17" t="s">
        <v>454</v>
      </c>
      <c r="D227" s="18" t="s">
        <v>455</v>
      </c>
      <c r="E227" s="19" t="s">
        <v>7</v>
      </c>
      <c r="F227" s="20" t="str">
        <f>RIGHT(LEFT(PODs[[#This Row],[Nr oferty]],4),2)</f>
        <v>FR</v>
      </c>
      <c r="G22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227" s="21" t="str">
        <f ca="1">IF(PODs[[#This Row],[Ważne do…]]&gt;=TODAY(),"aktualne","archiwalne")</f>
        <v>aktualne</v>
      </c>
      <c r="I227" s="21" t="str">
        <f>IF(MID(PODs[[#This Row],[Nr oferty]],2,1)="O","oferta",IF(MID(PODs[[#This Row],[Nr oferty]],2,1)="R","zapytanie",""))</f>
        <v>zapytanie</v>
      </c>
      <c r="J227" s="23"/>
      <c r="K227" s="23"/>
      <c r="L227" s="23"/>
      <c r="M227" s="23"/>
      <c r="Q227" s="11"/>
    </row>
    <row r="228" spans="1:17" ht="75">
      <c r="A228" s="15" t="s">
        <v>456</v>
      </c>
      <c r="B228" s="16" t="s">
        <v>457</v>
      </c>
      <c r="C228" s="17" t="s">
        <v>2802</v>
      </c>
      <c r="D228" s="18">
        <v>43454</v>
      </c>
      <c r="E228" s="19" t="s">
        <v>7</v>
      </c>
      <c r="F228" s="20" t="str">
        <f>RIGHT(LEFT(PODs[[#This Row],[Nr oferty]],4),2)</f>
        <v>FI</v>
      </c>
      <c r="G22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43454</v>
      </c>
      <c r="H228" s="21" t="str">
        <f ca="1">IF(PODs[[#This Row],[Ważne do…]]&gt;=TODAY(),"aktualne","archiwalne")</f>
        <v>aktualne</v>
      </c>
      <c r="I228" s="21" t="str">
        <f>IF(MID(PODs[[#This Row],[Nr oferty]],2,1)="O","oferta",IF(MID(PODs[[#This Row],[Nr oferty]],2,1)="R","zapytanie",""))</f>
        <v>zapytanie</v>
      </c>
      <c r="J228" s="23"/>
      <c r="K228" s="23"/>
      <c r="L228" s="23"/>
      <c r="M228" s="23"/>
      <c r="Q228" s="11"/>
    </row>
    <row r="229" spans="1:17" ht="135">
      <c r="A229" s="15" t="s">
        <v>458</v>
      </c>
      <c r="B229" s="16" t="s">
        <v>2803</v>
      </c>
      <c r="C229" s="17" t="s">
        <v>2804</v>
      </c>
      <c r="D229" s="18" t="s">
        <v>446</v>
      </c>
      <c r="E229" s="19" t="s">
        <v>12</v>
      </c>
      <c r="F229" s="20" t="str">
        <f>RIGHT(LEFT(PODs[[#This Row],[Nr oferty]],4),2)</f>
        <v>FR</v>
      </c>
      <c r="G22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43438</v>
      </c>
      <c r="H229" s="21" t="str">
        <f ca="1">IF(PODs[[#This Row],[Ważne do…]]&gt;=TODAY(),"aktualne","archiwalne")</f>
        <v>aktualne</v>
      </c>
      <c r="I229" s="21" t="str">
        <f>IF(MID(PODs[[#This Row],[Nr oferty]],2,1)="O","oferta",IF(MID(PODs[[#This Row],[Nr oferty]],2,1)="R","zapytanie",""))</f>
        <v>zapytanie</v>
      </c>
      <c r="J229" s="23"/>
      <c r="K229" s="23"/>
      <c r="L229" s="23"/>
      <c r="M229" s="23"/>
      <c r="Q229" s="11"/>
    </row>
    <row r="230" spans="1:17" ht="90">
      <c r="A230" s="15" t="s">
        <v>3612</v>
      </c>
      <c r="B230" s="16" t="s">
        <v>459</v>
      </c>
      <c r="C230" s="17" t="s">
        <v>2805</v>
      </c>
      <c r="D230" s="18" t="s">
        <v>446</v>
      </c>
      <c r="E230" s="19" t="s">
        <v>3</v>
      </c>
      <c r="F230" s="20" t="str">
        <f>RIGHT(LEFT(PODs[[#This Row],[Nr oferty]],4),2)</f>
        <v>SK</v>
      </c>
      <c r="G23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43438</v>
      </c>
      <c r="H230" s="21" t="str">
        <f ca="1">IF(PODs[[#This Row],[Ważne do…]]&gt;=TODAY(),"aktualne","archiwalne")</f>
        <v>aktualne</v>
      </c>
      <c r="I230" s="21" t="str">
        <f>IF(MID(PODs[[#This Row],[Nr oferty]],2,1)="O","oferta",IF(MID(PODs[[#This Row],[Nr oferty]],2,1)="R","zapytanie",""))</f>
        <v>zapytanie</v>
      </c>
      <c r="J230" s="23"/>
      <c r="K230" s="23"/>
      <c r="L230" s="23"/>
      <c r="M230" s="23"/>
      <c r="Q230" s="11"/>
    </row>
    <row r="231" spans="1:17" ht="75">
      <c r="A231" s="15" t="s">
        <v>460</v>
      </c>
      <c r="B231" s="16" t="s">
        <v>461</v>
      </c>
      <c r="C231" s="17" t="s">
        <v>2806</v>
      </c>
      <c r="D231" s="18">
        <v>43439</v>
      </c>
      <c r="E231" s="19" t="s">
        <v>4</v>
      </c>
      <c r="F231" s="20" t="str">
        <f>RIGHT(LEFT(PODs[[#This Row],[Nr oferty]],4),2)</f>
        <v>FR</v>
      </c>
      <c r="G23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43439</v>
      </c>
      <c r="H231" s="21" t="str">
        <f ca="1">IF(PODs[[#This Row],[Ważne do…]]&gt;=TODAY(),"aktualne","archiwalne")</f>
        <v>aktualne</v>
      </c>
      <c r="I231" s="21" t="str">
        <f>IF(MID(PODs[[#This Row],[Nr oferty]],2,1)="O","oferta",IF(MID(PODs[[#This Row],[Nr oferty]],2,1)="R","zapytanie",""))</f>
        <v>zapytanie</v>
      </c>
      <c r="J231" s="23"/>
      <c r="K231" s="23"/>
      <c r="L231" s="23"/>
      <c r="M231" s="23"/>
      <c r="Q231" s="11"/>
    </row>
    <row r="232" spans="1:17" ht="105">
      <c r="A232" s="15" t="s">
        <v>3613</v>
      </c>
      <c r="B232" s="16" t="s">
        <v>2807</v>
      </c>
      <c r="C232" s="17" t="s">
        <v>2808</v>
      </c>
      <c r="D232" s="18" t="s">
        <v>446</v>
      </c>
      <c r="E232" s="19" t="s">
        <v>2</v>
      </c>
      <c r="F232" s="20" t="str">
        <f>RIGHT(LEFT(PODs[[#This Row],[Nr oferty]],4),2)</f>
        <v>MK</v>
      </c>
      <c r="G23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43438</v>
      </c>
      <c r="H232" s="21" t="str">
        <f ca="1">IF(PODs[[#This Row],[Ważne do…]]&gt;=TODAY(),"aktualne","archiwalne")</f>
        <v>aktualne</v>
      </c>
      <c r="I232" s="21" t="str">
        <f>IF(MID(PODs[[#This Row],[Nr oferty]],2,1)="O","oferta",IF(MID(PODs[[#This Row],[Nr oferty]],2,1)="R","zapytanie",""))</f>
        <v>zapytanie</v>
      </c>
      <c r="J232" s="23"/>
      <c r="K232" s="23"/>
      <c r="L232" s="23"/>
      <c r="M232" s="23"/>
      <c r="Q232" s="11"/>
    </row>
    <row r="233" spans="1:17" ht="90">
      <c r="A233" s="15" t="s">
        <v>3614</v>
      </c>
      <c r="B233" s="16" t="s">
        <v>462</v>
      </c>
      <c r="C233" s="17" t="s">
        <v>2809</v>
      </c>
      <c r="D233" s="18" t="s">
        <v>463</v>
      </c>
      <c r="E233" s="19" t="s">
        <v>2</v>
      </c>
      <c r="F233" s="20" t="str">
        <f>RIGHT(LEFT(PODs[[#This Row],[Nr oferty]],4),2)</f>
        <v>CY</v>
      </c>
      <c r="G23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43452</v>
      </c>
      <c r="H233" s="21" t="str">
        <f ca="1">IF(PODs[[#This Row],[Ważne do…]]&gt;=TODAY(),"aktualne","archiwalne")</f>
        <v>aktualne</v>
      </c>
      <c r="I233" s="21" t="str">
        <f>IF(MID(PODs[[#This Row],[Nr oferty]],2,1)="O","oferta",IF(MID(PODs[[#This Row],[Nr oferty]],2,1)="R","zapytanie",""))</f>
        <v>zapytanie</v>
      </c>
      <c r="J233" s="23"/>
      <c r="K233" s="23"/>
      <c r="L233" s="23"/>
      <c r="M233" s="23"/>
      <c r="Q233" s="11"/>
    </row>
    <row r="234" spans="1:17" ht="105">
      <c r="A234" s="15" t="s">
        <v>464</v>
      </c>
      <c r="B234" s="16" t="s">
        <v>465</v>
      </c>
      <c r="C234" s="17" t="s">
        <v>2810</v>
      </c>
      <c r="D234" s="18" t="s">
        <v>455</v>
      </c>
      <c r="E234" s="19" t="s">
        <v>10</v>
      </c>
      <c r="F234" s="20" t="str">
        <f>RIGHT(LEFT(PODs[[#This Row],[Nr oferty]],4),2)</f>
        <v>RO</v>
      </c>
      <c r="G23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234" s="21" t="str">
        <f ca="1">IF(PODs[[#This Row],[Ważne do…]]&gt;=TODAY(),"aktualne","archiwalne")</f>
        <v>aktualne</v>
      </c>
      <c r="I234" s="21" t="str">
        <f>IF(MID(PODs[[#This Row],[Nr oferty]],2,1)="O","oferta",IF(MID(PODs[[#This Row],[Nr oferty]],2,1)="R","zapytanie",""))</f>
        <v>zapytanie</v>
      </c>
      <c r="J234" s="23"/>
      <c r="K234" s="23"/>
      <c r="L234" s="23"/>
      <c r="M234" s="23"/>
      <c r="Q234" s="11"/>
    </row>
    <row r="235" spans="1:17" ht="90">
      <c r="A235" s="15" t="s">
        <v>3615</v>
      </c>
      <c r="B235" s="16" t="s">
        <v>2811</v>
      </c>
      <c r="C235" s="17" t="s">
        <v>2812</v>
      </c>
      <c r="D235" s="18" t="s">
        <v>466</v>
      </c>
      <c r="E235" s="19" t="s">
        <v>2</v>
      </c>
      <c r="F235" s="20" t="str">
        <f>RIGHT(LEFT(PODs[[#This Row],[Nr oferty]],4),2)</f>
        <v>CY</v>
      </c>
      <c r="G23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43463</v>
      </c>
      <c r="H235" s="21" t="str">
        <f ca="1">IF(PODs[[#This Row],[Ważne do…]]&gt;=TODAY(),"aktualne","archiwalne")</f>
        <v>aktualne</v>
      </c>
      <c r="I235" s="21" t="str">
        <f>IF(MID(PODs[[#This Row],[Nr oferty]],2,1)="O","oferta",IF(MID(PODs[[#This Row],[Nr oferty]],2,1)="R","zapytanie",""))</f>
        <v>zapytanie</v>
      </c>
      <c r="J235" s="23"/>
      <c r="K235" s="23"/>
      <c r="L235" s="23"/>
      <c r="M235" s="23"/>
      <c r="Q235" s="11"/>
    </row>
    <row r="236" spans="1:17" ht="120">
      <c r="A236" s="15" t="s">
        <v>3616</v>
      </c>
      <c r="B236" s="16" t="s">
        <v>467</v>
      </c>
      <c r="C236" s="17" t="s">
        <v>468</v>
      </c>
      <c r="D236" s="18" t="s">
        <v>382</v>
      </c>
      <c r="E236" s="19" t="s">
        <v>2618</v>
      </c>
      <c r="F236" s="20" t="str">
        <f>RIGHT(LEFT(PODs[[#This Row],[Nr oferty]],4),2)</f>
        <v>DE</v>
      </c>
      <c r="G23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43449</v>
      </c>
      <c r="H236" s="21" t="str">
        <f ca="1">IF(PODs[[#This Row],[Ważne do…]]&gt;=TODAY(),"aktualne","archiwalne")</f>
        <v>aktualne</v>
      </c>
      <c r="I236" s="21" t="str">
        <f>IF(MID(PODs[[#This Row],[Nr oferty]],2,1)="O","oferta",IF(MID(PODs[[#This Row],[Nr oferty]],2,1)="R","zapytanie",""))</f>
        <v>zapytanie</v>
      </c>
      <c r="J236" s="23"/>
      <c r="K236" s="23"/>
      <c r="L236" s="23"/>
      <c r="M236" s="23"/>
      <c r="Q236" s="11"/>
    </row>
    <row r="237" spans="1:17" ht="60">
      <c r="A237" s="15" t="s">
        <v>3617</v>
      </c>
      <c r="B237" s="16" t="s">
        <v>469</v>
      </c>
      <c r="C237" s="17" t="s">
        <v>2813</v>
      </c>
      <c r="D237" s="18" t="s">
        <v>470</v>
      </c>
      <c r="E237" s="19" t="s">
        <v>12</v>
      </c>
      <c r="F237" s="20" t="str">
        <f>RIGHT(LEFT(PODs[[#This Row],[Nr oferty]],4),2)</f>
        <v>DE</v>
      </c>
      <c r="G23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43440</v>
      </c>
      <c r="H237" s="21" t="str">
        <f ca="1">IF(PODs[[#This Row],[Ważne do…]]&gt;=TODAY(),"aktualne","archiwalne")</f>
        <v>aktualne</v>
      </c>
      <c r="I237" s="21" t="str">
        <f>IF(MID(PODs[[#This Row],[Nr oferty]],2,1)="O","oferta",IF(MID(PODs[[#This Row],[Nr oferty]],2,1)="R","zapytanie",""))</f>
        <v>zapytanie</v>
      </c>
      <c r="J237" s="23"/>
      <c r="K237" s="23"/>
      <c r="L237" s="23"/>
      <c r="M237" s="23"/>
      <c r="Q237" s="11"/>
    </row>
    <row r="238" spans="1:17" ht="127.5">
      <c r="A238" s="15" t="s">
        <v>3618</v>
      </c>
      <c r="B238" s="16" t="s">
        <v>471</v>
      </c>
      <c r="C238" s="17" t="s">
        <v>472</v>
      </c>
      <c r="D238" s="18" t="s">
        <v>446</v>
      </c>
      <c r="E238" s="19" t="s">
        <v>2618</v>
      </c>
      <c r="F238" s="20" t="str">
        <f>RIGHT(LEFT(PODs[[#This Row],[Nr oferty]],4),2)</f>
        <v>PT</v>
      </c>
      <c r="G23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43438</v>
      </c>
      <c r="H238" s="21" t="str">
        <f ca="1">IF(PODs[[#This Row],[Ważne do…]]&gt;=TODAY(),"aktualne","archiwalne")</f>
        <v>aktualne</v>
      </c>
      <c r="I238" s="21" t="str">
        <f>IF(MID(PODs[[#This Row],[Nr oferty]],2,1)="O","oferta",IF(MID(PODs[[#This Row],[Nr oferty]],2,1)="R","zapytanie",""))</f>
        <v>zapytanie</v>
      </c>
      <c r="J238" s="23"/>
      <c r="K238" s="23"/>
      <c r="L238" s="23"/>
      <c r="M238" s="23"/>
      <c r="Q238" s="11"/>
    </row>
    <row r="239" spans="1:17" ht="135">
      <c r="A239" s="15" t="s">
        <v>3619</v>
      </c>
      <c r="B239" s="16" t="s">
        <v>473</v>
      </c>
      <c r="C239" s="17" t="s">
        <v>474</v>
      </c>
      <c r="D239" s="18" t="s">
        <v>475</v>
      </c>
      <c r="E239" s="19" t="s">
        <v>7</v>
      </c>
      <c r="F239" s="20" t="str">
        <f>RIGHT(LEFT(PODs[[#This Row],[Nr oferty]],4),2)</f>
        <v>DE</v>
      </c>
      <c r="G23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239" s="21" t="str">
        <f ca="1">IF(PODs[[#This Row],[Ważne do…]]&gt;=TODAY(),"aktualne","archiwalne")</f>
        <v>aktualne</v>
      </c>
      <c r="I239" s="21" t="str">
        <f>IF(MID(PODs[[#This Row],[Nr oferty]],2,1)="O","oferta",IF(MID(PODs[[#This Row],[Nr oferty]],2,1)="R","zapytanie",""))</f>
        <v>oferta</v>
      </c>
      <c r="J239" s="23"/>
      <c r="K239" s="23"/>
      <c r="L239" s="23"/>
      <c r="M239" s="23"/>
      <c r="Q239" s="11"/>
    </row>
    <row r="240" spans="1:17" ht="105">
      <c r="A240" s="15" t="s">
        <v>476</v>
      </c>
      <c r="B240" s="16" t="s">
        <v>477</v>
      </c>
      <c r="C240" s="17" t="s">
        <v>2814</v>
      </c>
      <c r="D240" s="18" t="s">
        <v>478</v>
      </c>
      <c r="E240" s="19" t="s">
        <v>14</v>
      </c>
      <c r="F240" s="20" t="str">
        <f>RIGHT(LEFT(PODs[[#This Row],[Nr oferty]],4),2)</f>
        <v>BG</v>
      </c>
      <c r="G24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43462</v>
      </c>
      <c r="H240" s="21" t="str">
        <f ca="1">IF(PODs[[#This Row],[Ważne do…]]&gt;=TODAY(),"aktualne","archiwalne")</f>
        <v>aktualne</v>
      </c>
      <c r="I240" s="21" t="str">
        <f>IF(MID(PODs[[#This Row],[Nr oferty]],2,1)="O","oferta",IF(MID(PODs[[#This Row],[Nr oferty]],2,1)="R","zapytanie",""))</f>
        <v>oferta</v>
      </c>
      <c r="J240" s="23"/>
      <c r="K240" s="23"/>
      <c r="L240" s="23"/>
      <c r="M240" s="23"/>
      <c r="Q240" s="11"/>
    </row>
    <row r="241" spans="1:17" ht="120">
      <c r="A241" s="15" t="s">
        <v>479</v>
      </c>
      <c r="B241" s="16" t="s">
        <v>2815</v>
      </c>
      <c r="C241" s="17" t="s">
        <v>2816</v>
      </c>
      <c r="D241" s="18" t="s">
        <v>480</v>
      </c>
      <c r="E241" s="19" t="s">
        <v>13</v>
      </c>
      <c r="F241" s="20" t="str">
        <f>RIGHT(LEFT(PODs[[#This Row],[Nr oferty]],4),2)</f>
        <v>CZ</v>
      </c>
      <c r="G24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43454</v>
      </c>
      <c r="H241" s="21" t="str">
        <f ca="1">IF(PODs[[#This Row],[Ważne do…]]&gt;=TODAY(),"aktualne","archiwalne")</f>
        <v>aktualne</v>
      </c>
      <c r="I241" s="21" t="str">
        <f>IF(MID(PODs[[#This Row],[Nr oferty]],2,1)="O","oferta",IF(MID(PODs[[#This Row],[Nr oferty]],2,1)="R","zapytanie",""))</f>
        <v>oferta</v>
      </c>
      <c r="J241" s="23"/>
      <c r="K241" s="23"/>
      <c r="L241" s="23"/>
      <c r="M241" s="23"/>
      <c r="Q241" s="11"/>
    </row>
    <row r="242" spans="1:17" ht="60">
      <c r="A242" s="15" t="s">
        <v>3620</v>
      </c>
      <c r="B242" s="16" t="s">
        <v>481</v>
      </c>
      <c r="C242" s="17" t="s">
        <v>2817</v>
      </c>
      <c r="D242" s="18" t="s">
        <v>482</v>
      </c>
      <c r="E242" s="19" t="s">
        <v>16</v>
      </c>
      <c r="F242" s="20" t="str">
        <f>RIGHT(LEFT(PODs[[#This Row],[Nr oferty]],4),2)</f>
        <v>SI</v>
      </c>
      <c r="G24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43462</v>
      </c>
      <c r="H242" s="21" t="str">
        <f ca="1">IF(PODs[[#This Row],[Ważne do…]]&gt;=TODAY(),"aktualne","archiwalne")</f>
        <v>aktualne</v>
      </c>
      <c r="I242" s="21" t="str">
        <f>IF(MID(PODs[[#This Row],[Nr oferty]],2,1)="O","oferta",IF(MID(PODs[[#This Row],[Nr oferty]],2,1)="R","zapytanie",""))</f>
        <v>oferta</v>
      </c>
      <c r="J242" s="23"/>
      <c r="K242" s="23"/>
      <c r="L242" s="23"/>
      <c r="M242" s="23"/>
      <c r="Q242" s="11"/>
    </row>
    <row r="243" spans="1:17" ht="105">
      <c r="A243" s="15" t="s">
        <v>3621</v>
      </c>
      <c r="B243" s="16" t="s">
        <v>483</v>
      </c>
      <c r="C243" s="17" t="s">
        <v>484</v>
      </c>
      <c r="D243" s="18" t="s">
        <v>455</v>
      </c>
      <c r="E243" s="19" t="s">
        <v>2617</v>
      </c>
      <c r="F243" s="20" t="str">
        <f>RIGHT(LEFT(PODs[[#This Row],[Nr oferty]],4),2)</f>
        <v>RU</v>
      </c>
      <c r="G24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243" s="21" t="str">
        <f ca="1">IF(PODs[[#This Row],[Ważne do…]]&gt;=TODAY(),"aktualne","archiwalne")</f>
        <v>aktualne</v>
      </c>
      <c r="I243" s="21" t="str">
        <f>IF(MID(PODs[[#This Row],[Nr oferty]],2,1)="O","oferta",IF(MID(PODs[[#This Row],[Nr oferty]],2,1)="R","zapytanie",""))</f>
        <v>oferta</v>
      </c>
      <c r="J243" s="23"/>
      <c r="K243" s="23"/>
      <c r="L243" s="23"/>
      <c r="M243" s="23"/>
      <c r="Q243" s="11"/>
    </row>
    <row r="244" spans="1:17" ht="60">
      <c r="A244" s="15" t="s">
        <v>485</v>
      </c>
      <c r="B244" s="16" t="s">
        <v>486</v>
      </c>
      <c r="C244" s="17" t="s">
        <v>487</v>
      </c>
      <c r="D244" s="18" t="s">
        <v>488</v>
      </c>
      <c r="E244" s="19" t="s">
        <v>14</v>
      </c>
      <c r="F244" s="20" t="str">
        <f>RIGHT(LEFT(PODs[[#This Row],[Nr oferty]],4),2)</f>
        <v>RU</v>
      </c>
      <c r="G24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43455</v>
      </c>
      <c r="H244" s="21" t="str">
        <f ca="1">IF(PODs[[#This Row],[Ważne do…]]&gt;=TODAY(),"aktualne","archiwalne")</f>
        <v>aktualne</v>
      </c>
      <c r="I244" s="21" t="str">
        <f>IF(MID(PODs[[#This Row],[Nr oferty]],2,1)="O","oferta",IF(MID(PODs[[#This Row],[Nr oferty]],2,1)="R","zapytanie",""))</f>
        <v>oferta</v>
      </c>
      <c r="J244" s="23"/>
      <c r="K244" s="23"/>
      <c r="L244" s="23"/>
      <c r="M244" s="23"/>
      <c r="Q244" s="11"/>
    </row>
    <row r="245" spans="1:17" ht="63.75">
      <c r="A245" s="15" t="s">
        <v>3622</v>
      </c>
      <c r="B245" s="16" t="s">
        <v>489</v>
      </c>
      <c r="C245" s="17" t="s">
        <v>490</v>
      </c>
      <c r="D245" s="18" t="s">
        <v>491</v>
      </c>
      <c r="E245" s="19" t="s">
        <v>6</v>
      </c>
      <c r="F245" s="20" t="str">
        <f>RIGHT(LEFT(PODs[[#This Row],[Nr oferty]],4),2)</f>
        <v>LT</v>
      </c>
      <c r="G24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43435</v>
      </c>
      <c r="H245" s="21" t="str">
        <f ca="1">IF(PODs[[#This Row],[Ważne do…]]&gt;=TODAY(),"aktualne","archiwalne")</f>
        <v>aktualne</v>
      </c>
      <c r="I245" s="21" t="str">
        <f>IF(MID(PODs[[#This Row],[Nr oferty]],2,1)="O","oferta",IF(MID(PODs[[#This Row],[Nr oferty]],2,1)="R","zapytanie",""))</f>
        <v>oferta</v>
      </c>
      <c r="J245" s="23"/>
      <c r="K245" s="23"/>
      <c r="L245" s="23"/>
      <c r="M245" s="23"/>
      <c r="Q245" s="11"/>
    </row>
    <row r="246" spans="1:17" ht="90">
      <c r="A246" s="15" t="s">
        <v>492</v>
      </c>
      <c r="B246" s="16" t="s">
        <v>493</v>
      </c>
      <c r="C246" s="17" t="s">
        <v>494</v>
      </c>
      <c r="D246" s="18" t="s">
        <v>446</v>
      </c>
      <c r="E246" s="19" t="s">
        <v>2617</v>
      </c>
      <c r="F246" s="20" t="str">
        <f>RIGHT(LEFT(PODs[[#This Row],[Nr oferty]],4),2)</f>
        <v>SK</v>
      </c>
      <c r="G24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43438</v>
      </c>
      <c r="H246" s="21" t="str">
        <f ca="1">IF(PODs[[#This Row],[Ważne do…]]&gt;=TODAY(),"aktualne","archiwalne")</f>
        <v>aktualne</v>
      </c>
      <c r="I246" s="21" t="str">
        <f>IF(MID(PODs[[#This Row],[Nr oferty]],2,1)="O","oferta",IF(MID(PODs[[#This Row],[Nr oferty]],2,1)="R","zapytanie",""))</f>
        <v>oferta</v>
      </c>
      <c r="J246" s="23"/>
      <c r="K246" s="23"/>
      <c r="L246" s="23"/>
      <c r="M246" s="23"/>
      <c r="Q246" s="11"/>
    </row>
    <row r="247" spans="1:17" ht="75">
      <c r="A247" s="15" t="s">
        <v>3623</v>
      </c>
      <c r="B247" s="16" t="s">
        <v>495</v>
      </c>
      <c r="C247" s="17" t="s">
        <v>2818</v>
      </c>
      <c r="D247" s="18" t="s">
        <v>496</v>
      </c>
      <c r="E247" s="19" t="s">
        <v>4</v>
      </c>
      <c r="F247" s="20" t="str">
        <f>RIGHT(LEFT(PODs[[#This Row],[Nr oferty]],4),2)</f>
        <v>RS</v>
      </c>
      <c r="G24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43440</v>
      </c>
      <c r="H247" s="21" t="str">
        <f ca="1">IF(PODs[[#This Row],[Ważne do…]]&gt;=TODAY(),"aktualne","archiwalne")</f>
        <v>aktualne</v>
      </c>
      <c r="I247" s="21" t="str">
        <f>IF(MID(PODs[[#This Row],[Nr oferty]],2,1)="O","oferta",IF(MID(PODs[[#This Row],[Nr oferty]],2,1)="R","zapytanie",""))</f>
        <v>oferta</v>
      </c>
      <c r="J247" s="23"/>
      <c r="K247" s="23"/>
      <c r="L247" s="23"/>
      <c r="M247" s="23"/>
      <c r="Q247" s="11"/>
    </row>
    <row r="248" spans="1:17" ht="60">
      <c r="A248" s="15" t="s">
        <v>497</v>
      </c>
      <c r="B248" s="16" t="s">
        <v>498</v>
      </c>
      <c r="C248" s="17" t="s">
        <v>499</v>
      </c>
      <c r="D248" s="18" t="s">
        <v>466</v>
      </c>
      <c r="E248" s="19" t="s">
        <v>3</v>
      </c>
      <c r="F248" s="20" t="str">
        <f>RIGHT(LEFT(PODs[[#This Row],[Nr oferty]],4),2)</f>
        <v>LV</v>
      </c>
      <c r="G24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43463</v>
      </c>
      <c r="H248" s="21" t="str">
        <f ca="1">IF(PODs[[#This Row],[Ważne do…]]&gt;=TODAY(),"aktualne","archiwalne")</f>
        <v>aktualne</v>
      </c>
      <c r="I248" s="21" t="str">
        <f>IF(MID(PODs[[#This Row],[Nr oferty]],2,1)="O","oferta",IF(MID(PODs[[#This Row],[Nr oferty]],2,1)="R","zapytanie",""))</f>
        <v>oferta</v>
      </c>
      <c r="J248" s="23"/>
      <c r="K248" s="23"/>
      <c r="L248" s="23"/>
      <c r="M248" s="23"/>
      <c r="Q248" s="11"/>
    </row>
    <row r="249" spans="1:17" ht="63.75">
      <c r="A249" s="15" t="s">
        <v>500</v>
      </c>
      <c r="B249" s="16" t="s">
        <v>501</v>
      </c>
      <c r="C249" s="17" t="s">
        <v>2819</v>
      </c>
      <c r="D249" s="18" t="s">
        <v>414</v>
      </c>
      <c r="E249" s="19" t="s">
        <v>14</v>
      </c>
      <c r="F249" s="20" t="str">
        <f>RIGHT(LEFT(PODs[[#This Row],[Nr oferty]],4),2)</f>
        <v>RU</v>
      </c>
      <c r="G24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43442</v>
      </c>
      <c r="H249" s="21" t="str">
        <f ca="1">IF(PODs[[#This Row],[Ważne do…]]&gt;=TODAY(),"aktualne","archiwalne")</f>
        <v>aktualne</v>
      </c>
      <c r="I249" s="21" t="str">
        <f>IF(MID(PODs[[#This Row],[Nr oferty]],2,1)="O","oferta",IF(MID(PODs[[#This Row],[Nr oferty]],2,1)="R","zapytanie",""))</f>
        <v>oferta</v>
      </c>
      <c r="J249" s="23"/>
      <c r="K249" s="23"/>
      <c r="L249" s="23"/>
      <c r="M249" s="23"/>
      <c r="Q249" s="11"/>
    </row>
    <row r="250" spans="1:17" ht="60">
      <c r="A250" s="15" t="s">
        <v>3624</v>
      </c>
      <c r="B250" s="16" t="s">
        <v>502</v>
      </c>
      <c r="C250" s="17" t="s">
        <v>2820</v>
      </c>
      <c r="D250" s="18" t="s">
        <v>466</v>
      </c>
      <c r="E250" s="19" t="s">
        <v>2618</v>
      </c>
      <c r="F250" s="20" t="str">
        <f>RIGHT(LEFT(PODs[[#This Row],[Nr oferty]],4),2)</f>
        <v>ES</v>
      </c>
      <c r="G25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43463</v>
      </c>
      <c r="H250" s="21" t="str">
        <f ca="1">IF(PODs[[#This Row],[Ważne do…]]&gt;=TODAY(),"aktualne","archiwalne")</f>
        <v>aktualne</v>
      </c>
      <c r="I250" s="21" t="str">
        <f>IF(MID(PODs[[#This Row],[Nr oferty]],2,1)="O","oferta",IF(MID(PODs[[#This Row],[Nr oferty]],2,1)="R","zapytanie",""))</f>
        <v>oferta</v>
      </c>
      <c r="J250" s="23"/>
      <c r="K250" s="23"/>
      <c r="L250" s="23"/>
      <c r="M250" s="23"/>
      <c r="Q250" s="11"/>
    </row>
    <row r="251" spans="1:17" ht="135">
      <c r="A251" s="15" t="s">
        <v>503</v>
      </c>
      <c r="B251" s="16" t="s">
        <v>504</v>
      </c>
      <c r="C251" s="17" t="s">
        <v>505</v>
      </c>
      <c r="D251" s="18">
        <v>43442</v>
      </c>
      <c r="E251" s="19" t="s">
        <v>12</v>
      </c>
      <c r="F251" s="20" t="str">
        <f>RIGHT(LEFT(PODs[[#This Row],[Nr oferty]],4),2)</f>
        <v>DE</v>
      </c>
      <c r="G25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43442</v>
      </c>
      <c r="H251" s="21" t="str">
        <f ca="1">IF(PODs[[#This Row],[Ważne do…]]&gt;=TODAY(),"aktualne","archiwalne")</f>
        <v>aktualne</v>
      </c>
      <c r="I251" s="21" t="str">
        <f>IF(MID(PODs[[#This Row],[Nr oferty]],2,1)="O","oferta",IF(MID(PODs[[#This Row],[Nr oferty]],2,1)="R","zapytanie",""))</f>
        <v>oferta</v>
      </c>
      <c r="J251" s="23"/>
      <c r="K251" s="23"/>
      <c r="L251" s="23"/>
      <c r="M251" s="23"/>
      <c r="Q251" s="11"/>
    </row>
    <row r="252" spans="1:17" ht="75">
      <c r="A252" s="15" t="s">
        <v>3625</v>
      </c>
      <c r="B252" s="16" t="s">
        <v>506</v>
      </c>
      <c r="C252" s="17" t="s">
        <v>2821</v>
      </c>
      <c r="D252" s="18" t="s">
        <v>466</v>
      </c>
      <c r="E252" s="19" t="s">
        <v>2</v>
      </c>
      <c r="F252" s="20" t="str">
        <f>RIGHT(LEFT(PODs[[#This Row],[Nr oferty]],4),2)</f>
        <v>RU</v>
      </c>
      <c r="G25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43463</v>
      </c>
      <c r="H252" s="21" t="str">
        <f ca="1">IF(PODs[[#This Row],[Ważne do…]]&gt;=TODAY(),"aktualne","archiwalne")</f>
        <v>aktualne</v>
      </c>
      <c r="I252" s="21" t="str">
        <f>IF(MID(PODs[[#This Row],[Nr oferty]],2,1)="O","oferta",IF(MID(PODs[[#This Row],[Nr oferty]],2,1)="R","zapytanie",""))</f>
        <v>oferta</v>
      </c>
      <c r="J252" s="23"/>
      <c r="K252" s="23"/>
      <c r="L252" s="23"/>
      <c r="M252" s="23"/>
      <c r="Q252" s="11"/>
    </row>
    <row r="253" spans="1:17" ht="120">
      <c r="A253" s="15" t="s">
        <v>3626</v>
      </c>
      <c r="B253" s="16" t="s">
        <v>507</v>
      </c>
      <c r="C253" s="17" t="s">
        <v>2822</v>
      </c>
      <c r="D253" s="18" t="s">
        <v>508</v>
      </c>
      <c r="E253" s="19" t="s">
        <v>16</v>
      </c>
      <c r="F253" s="20" t="str">
        <f>RIGHT(LEFT(PODs[[#This Row],[Nr oferty]],4),2)</f>
        <v>FR</v>
      </c>
      <c r="G25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43439</v>
      </c>
      <c r="H253" s="21" t="str">
        <f ca="1">IF(PODs[[#This Row],[Ważne do…]]&gt;=TODAY(),"aktualne","archiwalne")</f>
        <v>aktualne</v>
      </c>
      <c r="I253" s="21" t="str">
        <f>IF(MID(PODs[[#This Row],[Nr oferty]],2,1)="O","oferta",IF(MID(PODs[[#This Row],[Nr oferty]],2,1)="R","zapytanie",""))</f>
        <v>oferta</v>
      </c>
      <c r="J253" s="23"/>
      <c r="K253" s="23"/>
      <c r="L253" s="23"/>
      <c r="M253" s="23"/>
      <c r="Q253" s="11"/>
    </row>
    <row r="254" spans="1:17" ht="150">
      <c r="A254" s="15" t="s">
        <v>509</v>
      </c>
      <c r="B254" s="16" t="s">
        <v>510</v>
      </c>
      <c r="C254" s="17" t="s">
        <v>2823</v>
      </c>
      <c r="D254" s="18" t="s">
        <v>111</v>
      </c>
      <c r="E254" s="19" t="s">
        <v>13</v>
      </c>
      <c r="F254" s="20" t="str">
        <f>RIGHT(LEFT(PODs[[#This Row],[Nr oferty]],4),2)</f>
        <v>KR</v>
      </c>
      <c r="G25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254" s="21" t="str">
        <f ca="1">IF(PODs[[#This Row],[Ważne do…]]&gt;=TODAY(),"aktualne","archiwalne")</f>
        <v>aktualne</v>
      </c>
      <c r="I254" s="21" t="str">
        <f>IF(MID(PODs[[#This Row],[Nr oferty]],2,1)="O","oferta",IF(MID(PODs[[#This Row],[Nr oferty]],2,1)="R","zapytanie",""))</f>
        <v>oferta</v>
      </c>
      <c r="J254" s="23"/>
      <c r="K254" s="23"/>
      <c r="L254" s="23"/>
      <c r="M254" s="23"/>
      <c r="Q254" s="11"/>
    </row>
    <row r="255" spans="1:17" ht="135">
      <c r="A255" s="15" t="s">
        <v>511</v>
      </c>
      <c r="B255" s="16" t="s">
        <v>512</v>
      </c>
      <c r="C255" s="17" t="s">
        <v>513</v>
      </c>
      <c r="D255" s="18" t="s">
        <v>111</v>
      </c>
      <c r="E255" s="19" t="s">
        <v>9</v>
      </c>
      <c r="F255" s="20" t="str">
        <f>RIGHT(LEFT(PODs[[#This Row],[Nr oferty]],4),2)</f>
        <v>DE</v>
      </c>
      <c r="G25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255" s="21" t="str">
        <f ca="1">IF(PODs[[#This Row],[Ważne do…]]&gt;=TODAY(),"aktualne","archiwalne")</f>
        <v>aktualne</v>
      </c>
      <c r="I255" s="21" t="str">
        <f>IF(MID(PODs[[#This Row],[Nr oferty]],2,1)="O","oferta",IF(MID(PODs[[#This Row],[Nr oferty]],2,1)="R","zapytanie",""))</f>
        <v>oferta</v>
      </c>
      <c r="J255" s="23"/>
      <c r="K255" s="23"/>
      <c r="L255" s="23"/>
      <c r="M255" s="23"/>
      <c r="Q255" s="11"/>
    </row>
    <row r="256" spans="1:17" ht="135">
      <c r="A256" s="15" t="s">
        <v>514</v>
      </c>
      <c r="B256" s="16" t="s">
        <v>515</v>
      </c>
      <c r="C256" s="17" t="s">
        <v>516</v>
      </c>
      <c r="D256" s="18" t="s">
        <v>111</v>
      </c>
      <c r="E256" s="19" t="s">
        <v>2618</v>
      </c>
      <c r="F256" s="20" t="str">
        <f>RIGHT(LEFT(PODs[[#This Row],[Nr oferty]],4),2)</f>
        <v>UK</v>
      </c>
      <c r="G25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256" s="21" t="str">
        <f ca="1">IF(PODs[[#This Row],[Ważne do…]]&gt;=TODAY(),"aktualne","archiwalne")</f>
        <v>aktualne</v>
      </c>
      <c r="I256" s="21" t="str">
        <f>IF(MID(PODs[[#This Row],[Nr oferty]],2,1)="O","oferta",IF(MID(PODs[[#This Row],[Nr oferty]],2,1)="R","zapytanie",""))</f>
        <v>oferta</v>
      </c>
      <c r="J256" s="23"/>
      <c r="K256" s="23"/>
      <c r="L256" s="23"/>
      <c r="M256" s="23"/>
      <c r="Q256" s="11"/>
    </row>
    <row r="257" spans="1:17" ht="90">
      <c r="A257" s="15" t="s">
        <v>517</v>
      </c>
      <c r="B257" s="16" t="s">
        <v>518</v>
      </c>
      <c r="C257" s="17" t="s">
        <v>2824</v>
      </c>
      <c r="D257" s="18" t="s">
        <v>23</v>
      </c>
      <c r="E257" s="19" t="s">
        <v>2</v>
      </c>
      <c r="F257" s="20" t="str">
        <f>RIGHT(LEFT(PODs[[#This Row],[Nr oferty]],4),2)</f>
        <v>QA</v>
      </c>
      <c r="G25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43441</v>
      </c>
      <c r="H257" s="21" t="str">
        <f ca="1">IF(PODs[[#This Row],[Ważne do…]]&gt;=TODAY(),"aktualne","archiwalne")</f>
        <v>aktualne</v>
      </c>
      <c r="I257" s="21" t="str">
        <f>IF(MID(PODs[[#This Row],[Nr oferty]],2,1)="O","oferta",IF(MID(PODs[[#This Row],[Nr oferty]],2,1)="R","zapytanie",""))</f>
        <v>oferta</v>
      </c>
      <c r="J257" s="23"/>
      <c r="K257" s="23"/>
      <c r="L257" s="23"/>
      <c r="M257" s="23"/>
      <c r="Q257" s="11"/>
    </row>
    <row r="258" spans="1:17" ht="90">
      <c r="A258" s="15" t="s">
        <v>519</v>
      </c>
      <c r="B258" s="16" t="s">
        <v>520</v>
      </c>
      <c r="C258" s="17" t="s">
        <v>521</v>
      </c>
      <c r="D258" s="18" t="s">
        <v>111</v>
      </c>
      <c r="E258" s="19" t="s">
        <v>12</v>
      </c>
      <c r="F258" s="20" t="str">
        <f>RIGHT(LEFT(PODs[[#This Row],[Nr oferty]],4),2)</f>
        <v>SI</v>
      </c>
      <c r="G25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258" s="21" t="str">
        <f ca="1">IF(PODs[[#This Row],[Ważne do…]]&gt;=TODAY(),"aktualne","archiwalne")</f>
        <v>aktualne</v>
      </c>
      <c r="I258" s="21" t="str">
        <f>IF(MID(PODs[[#This Row],[Nr oferty]],2,1)="O","oferta",IF(MID(PODs[[#This Row],[Nr oferty]],2,1)="R","zapytanie",""))</f>
        <v>oferta</v>
      </c>
      <c r="J258" s="23"/>
      <c r="K258" s="23"/>
      <c r="L258" s="23"/>
      <c r="M258" s="23"/>
      <c r="Q258" s="11"/>
    </row>
    <row r="259" spans="1:17" ht="105">
      <c r="A259" s="15" t="s">
        <v>522</v>
      </c>
      <c r="B259" s="16" t="s">
        <v>2825</v>
      </c>
      <c r="C259" s="17" t="s">
        <v>523</v>
      </c>
      <c r="D259" s="18" t="s">
        <v>79</v>
      </c>
      <c r="E259" s="19" t="s">
        <v>10</v>
      </c>
      <c r="F259" s="20" t="str">
        <f>RIGHT(LEFT(PODs[[#This Row],[Nr oferty]],4),2)</f>
        <v>ES</v>
      </c>
      <c r="G25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43463</v>
      </c>
      <c r="H259" s="21" t="str">
        <f ca="1">IF(PODs[[#This Row],[Ważne do…]]&gt;=TODAY(),"aktualne","archiwalne")</f>
        <v>aktualne</v>
      </c>
      <c r="I259" s="21" t="str">
        <f>IF(MID(PODs[[#This Row],[Nr oferty]],2,1)="O","oferta",IF(MID(PODs[[#This Row],[Nr oferty]],2,1)="R","zapytanie",""))</f>
        <v>oferta</v>
      </c>
      <c r="J259" s="23"/>
      <c r="K259" s="23"/>
      <c r="L259" s="23"/>
      <c r="M259" s="23"/>
      <c r="Q259" s="11"/>
    </row>
    <row r="260" spans="1:17" ht="135">
      <c r="A260" s="15" t="s">
        <v>524</v>
      </c>
      <c r="B260" s="16" t="s">
        <v>525</v>
      </c>
      <c r="C260" s="17" t="s">
        <v>2826</v>
      </c>
      <c r="D260" s="18" t="s">
        <v>100</v>
      </c>
      <c r="E260" s="19" t="s">
        <v>2620</v>
      </c>
      <c r="F260" s="20" t="str">
        <f>RIGHT(LEFT(PODs[[#This Row],[Nr oferty]],4),2)</f>
        <v>RS</v>
      </c>
      <c r="G26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43448</v>
      </c>
      <c r="H260" s="21" t="str">
        <f ca="1">IF(PODs[[#This Row],[Ważne do…]]&gt;=TODAY(),"aktualne","archiwalne")</f>
        <v>aktualne</v>
      </c>
      <c r="I260" s="21" t="str">
        <f>IF(MID(PODs[[#This Row],[Nr oferty]],2,1)="O","oferta",IF(MID(PODs[[#This Row],[Nr oferty]],2,1)="R","zapytanie",""))</f>
        <v>oferta</v>
      </c>
      <c r="J260" s="23"/>
      <c r="K260" s="23"/>
      <c r="L260" s="23"/>
      <c r="M260" s="23"/>
      <c r="Q260" s="11"/>
    </row>
    <row r="261" spans="1:17" ht="90">
      <c r="A261" s="15" t="s">
        <v>526</v>
      </c>
      <c r="B261" s="16" t="s">
        <v>527</v>
      </c>
      <c r="C261" s="17" t="s">
        <v>2827</v>
      </c>
      <c r="D261" s="18" t="s">
        <v>76</v>
      </c>
      <c r="E261" s="19" t="s">
        <v>7</v>
      </c>
      <c r="F261" s="20" t="str">
        <f>RIGHT(LEFT(PODs[[#This Row],[Nr oferty]],4),2)</f>
        <v>IT</v>
      </c>
      <c r="G26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43462</v>
      </c>
      <c r="H261" s="21" t="str">
        <f ca="1">IF(PODs[[#This Row],[Ważne do…]]&gt;=TODAY(),"aktualne","archiwalne")</f>
        <v>aktualne</v>
      </c>
      <c r="I261" s="21" t="str">
        <f>IF(MID(PODs[[#This Row],[Nr oferty]],2,1)="O","oferta",IF(MID(PODs[[#This Row],[Nr oferty]],2,1)="R","zapytanie",""))</f>
        <v>oferta</v>
      </c>
      <c r="J261" s="23"/>
      <c r="K261" s="23"/>
      <c r="L261" s="23"/>
      <c r="M261" s="23"/>
      <c r="Q261" s="11"/>
    </row>
    <row r="262" spans="1:17" ht="90">
      <c r="A262" s="15" t="s">
        <v>528</v>
      </c>
      <c r="B262" s="16" t="s">
        <v>529</v>
      </c>
      <c r="C262" s="17" t="s">
        <v>2828</v>
      </c>
      <c r="D262" s="18" t="s">
        <v>48</v>
      </c>
      <c r="E262" s="19" t="s">
        <v>4</v>
      </c>
      <c r="F262" s="20" t="str">
        <f>RIGHT(LEFT(PODs[[#This Row],[Nr oferty]],4),2)</f>
        <v>CZ</v>
      </c>
      <c r="G26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43452</v>
      </c>
      <c r="H262" s="21" t="str">
        <f ca="1">IF(PODs[[#This Row],[Ważne do…]]&gt;=TODAY(),"aktualne","archiwalne")</f>
        <v>aktualne</v>
      </c>
      <c r="I262" s="21" t="str">
        <f>IF(MID(PODs[[#This Row],[Nr oferty]],2,1)="O","oferta",IF(MID(PODs[[#This Row],[Nr oferty]],2,1)="R","zapytanie",""))</f>
        <v>oferta</v>
      </c>
      <c r="J262" s="23"/>
      <c r="K262" s="23"/>
      <c r="L262" s="23"/>
      <c r="M262" s="23"/>
      <c r="Q262" s="11"/>
    </row>
    <row r="263" spans="1:17" ht="135">
      <c r="A263" s="15" t="s">
        <v>530</v>
      </c>
      <c r="B263" s="16" t="s">
        <v>531</v>
      </c>
      <c r="C263" s="17" t="s">
        <v>532</v>
      </c>
      <c r="D263" s="18" t="s">
        <v>31</v>
      </c>
      <c r="E263" s="19" t="s">
        <v>11</v>
      </c>
      <c r="F263" s="20" t="str">
        <f>RIGHT(LEFT(PODs[[#This Row],[Nr oferty]],4),2)</f>
        <v>SE</v>
      </c>
      <c r="G26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43453</v>
      </c>
      <c r="H263" s="21" t="str">
        <f ca="1">IF(PODs[[#This Row],[Ważne do…]]&gt;=TODAY(),"aktualne","archiwalne")</f>
        <v>aktualne</v>
      </c>
      <c r="I263" s="21" t="str">
        <f>IF(MID(PODs[[#This Row],[Nr oferty]],2,1)="O","oferta",IF(MID(PODs[[#This Row],[Nr oferty]],2,1)="R","zapytanie",""))</f>
        <v>oferta</v>
      </c>
      <c r="J263" s="23"/>
      <c r="K263" s="23"/>
      <c r="L263" s="23"/>
      <c r="M263" s="23"/>
      <c r="Q263" s="11"/>
    </row>
    <row r="264" spans="1:17" ht="60">
      <c r="A264" s="15" t="s">
        <v>533</v>
      </c>
      <c r="B264" s="16" t="s">
        <v>534</v>
      </c>
      <c r="C264" s="17" t="s">
        <v>535</v>
      </c>
      <c r="D264" s="18" t="s">
        <v>19</v>
      </c>
      <c r="E264" s="19" t="s">
        <v>2</v>
      </c>
      <c r="F264" s="20" t="str">
        <f>RIGHT(LEFT(PODs[[#This Row],[Nr oferty]],4),2)</f>
        <v>RO</v>
      </c>
      <c r="G26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43443</v>
      </c>
      <c r="H264" s="21" t="str">
        <f ca="1">IF(PODs[[#This Row],[Ważne do…]]&gt;=TODAY(),"aktualne","archiwalne")</f>
        <v>aktualne</v>
      </c>
      <c r="I264" s="21" t="str">
        <f>IF(MID(PODs[[#This Row],[Nr oferty]],2,1)="O","oferta",IF(MID(PODs[[#This Row],[Nr oferty]],2,1)="R","zapytanie",""))</f>
        <v>oferta</v>
      </c>
      <c r="J264" s="23"/>
      <c r="K264" s="23"/>
      <c r="L264" s="23"/>
      <c r="M264" s="23"/>
      <c r="Q264" s="11"/>
    </row>
    <row r="265" spans="1:17" ht="105">
      <c r="A265" s="15" t="s">
        <v>536</v>
      </c>
      <c r="B265" s="16" t="s">
        <v>537</v>
      </c>
      <c r="C265" s="17" t="s">
        <v>538</v>
      </c>
      <c r="D265" s="18" t="s">
        <v>53</v>
      </c>
      <c r="E265" s="19" t="s">
        <v>6</v>
      </c>
      <c r="F265" s="20" t="str">
        <f>RIGHT(LEFT(PODs[[#This Row],[Nr oferty]],4),2)</f>
        <v>UA</v>
      </c>
      <c r="G26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43449</v>
      </c>
      <c r="H265" s="21" t="str">
        <f ca="1">IF(PODs[[#This Row],[Ważne do…]]&gt;=TODAY(),"aktualne","archiwalne")</f>
        <v>aktualne</v>
      </c>
      <c r="I265" s="21" t="str">
        <f>IF(MID(PODs[[#This Row],[Nr oferty]],2,1)="O","oferta",IF(MID(PODs[[#This Row],[Nr oferty]],2,1)="R","zapytanie",""))</f>
        <v>oferta</v>
      </c>
      <c r="J265" s="23"/>
      <c r="K265" s="23"/>
      <c r="L265" s="23"/>
      <c r="M265" s="23"/>
      <c r="Q265" s="11"/>
    </row>
    <row r="266" spans="1:17" ht="120">
      <c r="A266" s="15" t="s">
        <v>539</v>
      </c>
      <c r="B266" s="16" t="s">
        <v>540</v>
      </c>
      <c r="C266" s="17" t="s">
        <v>2829</v>
      </c>
      <c r="D266" s="18" t="s">
        <v>48</v>
      </c>
      <c r="E266" s="19" t="s">
        <v>8</v>
      </c>
      <c r="F266" s="20" t="str">
        <f>RIGHT(LEFT(PODs[[#This Row],[Nr oferty]],4),2)</f>
        <v>RO</v>
      </c>
      <c r="G26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43452</v>
      </c>
      <c r="H266" s="21" t="str">
        <f ca="1">IF(PODs[[#This Row],[Ważne do…]]&gt;=TODAY(),"aktualne","archiwalne")</f>
        <v>aktualne</v>
      </c>
      <c r="I266" s="21" t="str">
        <f>IF(MID(PODs[[#This Row],[Nr oferty]],2,1)="O","oferta",IF(MID(PODs[[#This Row],[Nr oferty]],2,1)="R","zapytanie",""))</f>
        <v>oferta</v>
      </c>
      <c r="J266" s="23"/>
      <c r="K266" s="23"/>
      <c r="L266" s="23"/>
      <c r="M266" s="23"/>
      <c r="Q266" s="11"/>
    </row>
    <row r="267" spans="1:17" ht="120">
      <c r="A267" s="15" t="s">
        <v>541</v>
      </c>
      <c r="B267" s="16" t="s">
        <v>542</v>
      </c>
      <c r="C267" s="17" t="s">
        <v>543</v>
      </c>
      <c r="D267" s="18" t="s">
        <v>20</v>
      </c>
      <c r="E267" s="19" t="s">
        <v>2618</v>
      </c>
      <c r="F267" s="20" t="str">
        <f>RIGHT(LEFT(PODs[[#This Row],[Nr oferty]],4),2)</f>
        <v>UA</v>
      </c>
      <c r="G26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43445</v>
      </c>
      <c r="H267" s="21" t="str">
        <f ca="1">IF(PODs[[#This Row],[Ważne do…]]&gt;=TODAY(),"aktualne","archiwalne")</f>
        <v>aktualne</v>
      </c>
      <c r="I267" s="21" t="str">
        <f>IF(MID(PODs[[#This Row],[Nr oferty]],2,1)="O","oferta",IF(MID(PODs[[#This Row],[Nr oferty]],2,1)="R","zapytanie",""))</f>
        <v>oferta</v>
      </c>
      <c r="J267" s="23"/>
      <c r="K267" s="23"/>
      <c r="L267" s="23"/>
      <c r="M267" s="23"/>
      <c r="Q267" s="11"/>
    </row>
    <row r="268" spans="1:17" ht="120">
      <c r="A268" s="15" t="s">
        <v>544</v>
      </c>
      <c r="B268" s="16" t="s">
        <v>545</v>
      </c>
      <c r="C268" s="17" t="s">
        <v>2830</v>
      </c>
      <c r="D268" s="18" t="s">
        <v>111</v>
      </c>
      <c r="E268" s="19" t="s">
        <v>3</v>
      </c>
      <c r="F268" s="20" t="str">
        <f>RIGHT(LEFT(PODs[[#This Row],[Nr oferty]],4),2)</f>
        <v>RS</v>
      </c>
      <c r="G26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268" s="21" t="str">
        <f ca="1">IF(PODs[[#This Row],[Ważne do…]]&gt;=TODAY(),"aktualne","archiwalne")</f>
        <v>aktualne</v>
      </c>
      <c r="I268" s="21" t="str">
        <f>IF(MID(PODs[[#This Row],[Nr oferty]],2,1)="O","oferta",IF(MID(PODs[[#This Row],[Nr oferty]],2,1)="R","zapytanie",""))</f>
        <v>oferta</v>
      </c>
      <c r="J268" s="23"/>
      <c r="K268" s="23"/>
      <c r="L268" s="23"/>
      <c r="M268" s="23"/>
      <c r="Q268" s="11"/>
    </row>
    <row r="269" spans="1:17" ht="120">
      <c r="A269" s="15" t="s">
        <v>546</v>
      </c>
      <c r="B269" s="16" t="s">
        <v>547</v>
      </c>
      <c r="C269" s="17" t="s">
        <v>548</v>
      </c>
      <c r="D269" s="18" t="s">
        <v>100</v>
      </c>
      <c r="E269" s="19" t="s">
        <v>2</v>
      </c>
      <c r="F269" s="20" t="str">
        <f>RIGHT(LEFT(PODs[[#This Row],[Nr oferty]],4),2)</f>
        <v>SE</v>
      </c>
      <c r="G26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43448</v>
      </c>
      <c r="H269" s="21" t="str">
        <f ca="1">IF(PODs[[#This Row],[Ważne do…]]&gt;=TODAY(),"aktualne","archiwalne")</f>
        <v>aktualne</v>
      </c>
      <c r="I269" s="21" t="str">
        <f>IF(MID(PODs[[#This Row],[Nr oferty]],2,1)="O","oferta",IF(MID(PODs[[#This Row],[Nr oferty]],2,1)="R","zapytanie",""))</f>
        <v>oferta</v>
      </c>
      <c r="J269" s="23"/>
      <c r="K269" s="23"/>
      <c r="L269" s="23"/>
      <c r="M269" s="23"/>
      <c r="Q269" s="11"/>
    </row>
    <row r="270" spans="1:17" ht="150">
      <c r="A270" s="15" t="s">
        <v>549</v>
      </c>
      <c r="B270" s="16" t="s">
        <v>550</v>
      </c>
      <c r="C270" s="17" t="s">
        <v>551</v>
      </c>
      <c r="D270" s="18" t="s">
        <v>91</v>
      </c>
      <c r="E270" s="19" t="s">
        <v>11</v>
      </c>
      <c r="F270" s="20" t="str">
        <f>RIGHT(LEFT(PODs[[#This Row],[Nr oferty]],4),2)</f>
        <v>IT</v>
      </c>
      <c r="G27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43439</v>
      </c>
      <c r="H270" s="21" t="str">
        <f ca="1">IF(PODs[[#This Row],[Ważne do…]]&gt;=TODAY(),"aktualne","archiwalne")</f>
        <v>aktualne</v>
      </c>
      <c r="I270" s="21" t="str">
        <f>IF(MID(PODs[[#This Row],[Nr oferty]],2,1)="O","oferta",IF(MID(PODs[[#This Row],[Nr oferty]],2,1)="R","zapytanie",""))</f>
        <v>oferta</v>
      </c>
      <c r="J270" s="23"/>
      <c r="K270" s="23"/>
      <c r="L270" s="23"/>
      <c r="M270" s="23"/>
      <c r="Q270" s="11"/>
    </row>
    <row r="271" spans="1:17" ht="60">
      <c r="A271" s="15" t="s">
        <v>552</v>
      </c>
      <c r="B271" s="16" t="s">
        <v>553</v>
      </c>
      <c r="C271" s="17" t="s">
        <v>2831</v>
      </c>
      <c r="D271" s="18" t="s">
        <v>79</v>
      </c>
      <c r="E271" s="19" t="s">
        <v>2</v>
      </c>
      <c r="F271" s="20" t="str">
        <f>RIGHT(LEFT(PODs[[#This Row],[Nr oferty]],4),2)</f>
        <v>AM</v>
      </c>
      <c r="G27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43463</v>
      </c>
      <c r="H271" s="21" t="str">
        <f ca="1">IF(PODs[[#This Row],[Ważne do…]]&gt;=TODAY(),"aktualne","archiwalne")</f>
        <v>aktualne</v>
      </c>
      <c r="I271" s="21" t="str">
        <f>IF(MID(PODs[[#This Row],[Nr oferty]],2,1)="O","oferta",IF(MID(PODs[[#This Row],[Nr oferty]],2,1)="R","zapytanie",""))</f>
        <v>oferta</v>
      </c>
      <c r="J271" s="23"/>
      <c r="K271" s="23"/>
      <c r="L271" s="23"/>
      <c r="M271" s="23"/>
      <c r="Q271" s="11"/>
    </row>
    <row r="272" spans="1:17" ht="76.5">
      <c r="A272" s="15" t="s">
        <v>554</v>
      </c>
      <c r="B272" s="16" t="s">
        <v>555</v>
      </c>
      <c r="C272" s="17" t="s">
        <v>556</v>
      </c>
      <c r="D272" s="18" t="s">
        <v>79</v>
      </c>
      <c r="E272" s="19" t="s">
        <v>6</v>
      </c>
      <c r="F272" s="20" t="str">
        <f>RIGHT(LEFT(PODs[[#This Row],[Nr oferty]],4),2)</f>
        <v>RO</v>
      </c>
      <c r="G27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43463</v>
      </c>
      <c r="H272" s="21" t="str">
        <f ca="1">IF(PODs[[#This Row],[Ważne do…]]&gt;=TODAY(),"aktualne","archiwalne")</f>
        <v>aktualne</v>
      </c>
      <c r="I272" s="21" t="str">
        <f>IF(MID(PODs[[#This Row],[Nr oferty]],2,1)="O","oferta",IF(MID(PODs[[#This Row],[Nr oferty]],2,1)="R","zapytanie",""))</f>
        <v>oferta</v>
      </c>
      <c r="J272" s="23"/>
      <c r="K272" s="23"/>
      <c r="L272" s="23"/>
      <c r="M272" s="23"/>
      <c r="Q272" s="11"/>
    </row>
    <row r="273" spans="1:17" ht="90">
      <c r="A273" s="15" t="s">
        <v>557</v>
      </c>
      <c r="B273" s="16" t="s">
        <v>558</v>
      </c>
      <c r="C273" s="17" t="s">
        <v>559</v>
      </c>
      <c r="D273" s="18" t="s">
        <v>79</v>
      </c>
      <c r="E273" s="19" t="s">
        <v>2</v>
      </c>
      <c r="F273" s="20" t="str">
        <f>RIGHT(LEFT(PODs[[#This Row],[Nr oferty]],4),2)</f>
        <v>IT</v>
      </c>
      <c r="G27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43463</v>
      </c>
      <c r="H273" s="21" t="str">
        <f ca="1">IF(PODs[[#This Row],[Ważne do…]]&gt;=TODAY(),"aktualne","archiwalne")</f>
        <v>aktualne</v>
      </c>
      <c r="I273" s="21" t="str">
        <f>IF(MID(PODs[[#This Row],[Nr oferty]],2,1)="O","oferta",IF(MID(PODs[[#This Row],[Nr oferty]],2,1)="R","zapytanie",""))</f>
        <v>oferta</v>
      </c>
      <c r="J273" s="23"/>
      <c r="K273" s="23"/>
      <c r="L273" s="23"/>
      <c r="M273" s="23"/>
      <c r="Q273" s="11"/>
    </row>
    <row r="274" spans="1:17" ht="120">
      <c r="A274" s="15" t="s">
        <v>560</v>
      </c>
      <c r="B274" s="16" t="s">
        <v>561</v>
      </c>
      <c r="C274" s="17" t="s">
        <v>562</v>
      </c>
      <c r="D274" s="18" t="s">
        <v>563</v>
      </c>
      <c r="E274" s="19" t="s">
        <v>4</v>
      </c>
      <c r="F274" s="20" t="str">
        <f>RIGHT(LEFT(PODs[[#This Row],[Nr oferty]],4),2)</f>
        <v>RO</v>
      </c>
      <c r="G27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43442</v>
      </c>
      <c r="H274" s="21" t="str">
        <f ca="1">IF(PODs[[#This Row],[Ważne do…]]&gt;=TODAY(),"aktualne","archiwalne")</f>
        <v>aktualne</v>
      </c>
      <c r="I274" s="21" t="str">
        <f>IF(MID(PODs[[#This Row],[Nr oferty]],2,1)="O","oferta",IF(MID(PODs[[#This Row],[Nr oferty]],2,1)="R","zapytanie",""))</f>
        <v>oferta</v>
      </c>
      <c r="J274" s="23"/>
      <c r="K274" s="23"/>
      <c r="L274" s="23"/>
      <c r="M274" s="23"/>
      <c r="Q274" s="11"/>
    </row>
    <row r="275" spans="1:17" ht="165">
      <c r="A275" s="15" t="s">
        <v>564</v>
      </c>
      <c r="B275" s="16" t="s">
        <v>565</v>
      </c>
      <c r="C275" s="17" t="s">
        <v>566</v>
      </c>
      <c r="D275" s="18" t="s">
        <v>79</v>
      </c>
      <c r="E275" s="19" t="s">
        <v>11</v>
      </c>
      <c r="F275" s="20" t="str">
        <f>RIGHT(LEFT(PODs[[#This Row],[Nr oferty]],4),2)</f>
        <v>RO</v>
      </c>
      <c r="G27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43463</v>
      </c>
      <c r="H275" s="21" t="str">
        <f ca="1">IF(PODs[[#This Row],[Ważne do…]]&gt;=TODAY(),"aktualne","archiwalne")</f>
        <v>aktualne</v>
      </c>
      <c r="I275" s="21" t="str">
        <f>IF(MID(PODs[[#This Row],[Nr oferty]],2,1)="O","oferta",IF(MID(PODs[[#This Row],[Nr oferty]],2,1)="R","zapytanie",""))</f>
        <v>oferta</v>
      </c>
      <c r="J275" s="23"/>
      <c r="K275" s="23"/>
      <c r="L275" s="23"/>
      <c r="M275" s="23"/>
      <c r="Q275" s="11"/>
    </row>
    <row r="276" spans="1:17" ht="105">
      <c r="A276" s="15" t="s">
        <v>567</v>
      </c>
      <c r="B276" s="16" t="s">
        <v>568</v>
      </c>
      <c r="C276" s="17" t="s">
        <v>569</v>
      </c>
      <c r="D276" s="18" t="s">
        <v>91</v>
      </c>
      <c r="E276" s="19" t="s">
        <v>3</v>
      </c>
      <c r="F276" s="20" t="str">
        <f>RIGHT(LEFT(PODs[[#This Row],[Nr oferty]],4),2)</f>
        <v>ES</v>
      </c>
      <c r="G27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43439</v>
      </c>
      <c r="H276" s="21" t="str">
        <f ca="1">IF(PODs[[#This Row],[Ważne do…]]&gt;=TODAY(),"aktualne","archiwalne")</f>
        <v>aktualne</v>
      </c>
      <c r="I276" s="21" t="str">
        <f>IF(MID(PODs[[#This Row],[Nr oferty]],2,1)="O","oferta",IF(MID(PODs[[#This Row],[Nr oferty]],2,1)="R","zapytanie",""))</f>
        <v>oferta</v>
      </c>
      <c r="J276" s="23"/>
      <c r="K276" s="23"/>
      <c r="L276" s="23"/>
      <c r="M276" s="23"/>
      <c r="Q276" s="11"/>
    </row>
    <row r="277" spans="1:17" ht="135">
      <c r="A277" s="15" t="s">
        <v>570</v>
      </c>
      <c r="B277" s="16" t="s">
        <v>571</v>
      </c>
      <c r="C277" s="17" t="s">
        <v>2832</v>
      </c>
      <c r="D277" s="18" t="s">
        <v>79</v>
      </c>
      <c r="E277" s="19" t="s">
        <v>4</v>
      </c>
      <c r="F277" s="20" t="str">
        <f>RIGHT(LEFT(PODs[[#This Row],[Nr oferty]],4),2)</f>
        <v>LT</v>
      </c>
      <c r="G27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43463</v>
      </c>
      <c r="H277" s="21" t="str">
        <f ca="1">IF(PODs[[#This Row],[Ważne do…]]&gt;=TODAY(),"aktualne","archiwalne")</f>
        <v>aktualne</v>
      </c>
      <c r="I277" s="21" t="str">
        <f>IF(MID(PODs[[#This Row],[Nr oferty]],2,1)="O","oferta",IF(MID(PODs[[#This Row],[Nr oferty]],2,1)="R","zapytanie",""))</f>
        <v>oferta</v>
      </c>
      <c r="J277" s="23"/>
      <c r="K277" s="23"/>
      <c r="L277" s="23"/>
      <c r="M277" s="23"/>
      <c r="Q277" s="11"/>
    </row>
    <row r="278" spans="1:17" ht="105">
      <c r="A278" s="15" t="s">
        <v>572</v>
      </c>
      <c r="B278" s="16" t="s">
        <v>573</v>
      </c>
      <c r="C278" s="17" t="s">
        <v>2833</v>
      </c>
      <c r="D278" s="18" t="s">
        <v>48</v>
      </c>
      <c r="E278" s="19" t="s">
        <v>13</v>
      </c>
      <c r="F278" s="20" t="str">
        <f>RIGHT(LEFT(PODs[[#This Row],[Nr oferty]],4),2)</f>
        <v>SI</v>
      </c>
      <c r="G27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43452</v>
      </c>
      <c r="H278" s="21" t="str">
        <f ca="1">IF(PODs[[#This Row],[Ważne do…]]&gt;=TODAY(),"aktualne","archiwalne")</f>
        <v>aktualne</v>
      </c>
      <c r="I278" s="21" t="str">
        <f>IF(MID(PODs[[#This Row],[Nr oferty]],2,1)="O","oferta",IF(MID(PODs[[#This Row],[Nr oferty]],2,1)="R","zapytanie",""))</f>
        <v>oferta</v>
      </c>
      <c r="J278" s="23"/>
      <c r="K278" s="23"/>
      <c r="L278" s="23"/>
      <c r="M278" s="23"/>
      <c r="Q278" s="11"/>
    </row>
    <row r="279" spans="1:17" ht="60">
      <c r="A279" s="15" t="s">
        <v>574</v>
      </c>
      <c r="B279" s="16" t="s">
        <v>575</v>
      </c>
      <c r="C279" s="17" t="s">
        <v>2834</v>
      </c>
      <c r="D279" s="18" t="s">
        <v>100</v>
      </c>
      <c r="E279" s="19" t="s">
        <v>18</v>
      </c>
      <c r="F279" s="20" t="str">
        <f>RIGHT(LEFT(PODs[[#This Row],[Nr oferty]],4),2)</f>
        <v>CL</v>
      </c>
      <c r="G27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43448</v>
      </c>
      <c r="H279" s="21" t="str">
        <f ca="1">IF(PODs[[#This Row],[Ważne do…]]&gt;=TODAY(),"aktualne","archiwalne")</f>
        <v>aktualne</v>
      </c>
      <c r="I279" s="21" t="str">
        <f>IF(MID(PODs[[#This Row],[Nr oferty]],2,1)="O","oferta",IF(MID(PODs[[#This Row],[Nr oferty]],2,1)="R","zapytanie",""))</f>
        <v>oferta</v>
      </c>
      <c r="J279" s="23"/>
      <c r="K279" s="23"/>
      <c r="L279" s="23"/>
      <c r="M279" s="23"/>
      <c r="Q279" s="11"/>
    </row>
    <row r="280" spans="1:17" ht="60">
      <c r="A280" s="15" t="s">
        <v>576</v>
      </c>
      <c r="B280" s="16" t="s">
        <v>577</v>
      </c>
      <c r="C280" s="17" t="s">
        <v>2835</v>
      </c>
      <c r="D280" s="18" t="s">
        <v>102</v>
      </c>
      <c r="E280" s="19" t="s">
        <v>2</v>
      </c>
      <c r="F280" s="20" t="str">
        <f>RIGHT(LEFT(PODs[[#This Row],[Nr oferty]],4),2)</f>
        <v>AM</v>
      </c>
      <c r="G28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43435</v>
      </c>
      <c r="H280" s="21" t="str">
        <f ca="1">IF(PODs[[#This Row],[Ważne do…]]&gt;=TODAY(),"aktualne","archiwalne")</f>
        <v>aktualne</v>
      </c>
      <c r="I280" s="21" t="str">
        <f>IF(MID(PODs[[#This Row],[Nr oferty]],2,1)="O","oferta",IF(MID(PODs[[#This Row],[Nr oferty]],2,1)="R","zapytanie",""))</f>
        <v>oferta</v>
      </c>
      <c r="J280" s="23"/>
      <c r="K280" s="23"/>
      <c r="L280" s="23"/>
      <c r="M280" s="23"/>
      <c r="Q280" s="11"/>
    </row>
    <row r="281" spans="1:17" ht="150">
      <c r="A281" s="15" t="s">
        <v>578</v>
      </c>
      <c r="B281" s="16" t="s">
        <v>579</v>
      </c>
      <c r="C281" s="17" t="s">
        <v>580</v>
      </c>
      <c r="D281" s="18" t="s">
        <v>91</v>
      </c>
      <c r="E281" s="19" t="s">
        <v>6</v>
      </c>
      <c r="F281" s="20" t="str">
        <f>RIGHT(LEFT(PODs[[#This Row],[Nr oferty]],4),2)</f>
        <v>FR</v>
      </c>
      <c r="G28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43439</v>
      </c>
      <c r="H281" s="21" t="str">
        <f ca="1">IF(PODs[[#This Row],[Ważne do…]]&gt;=TODAY(),"aktualne","archiwalne")</f>
        <v>aktualne</v>
      </c>
      <c r="I281" s="21" t="str">
        <f>IF(MID(PODs[[#This Row],[Nr oferty]],2,1)="O","oferta",IF(MID(PODs[[#This Row],[Nr oferty]],2,1)="R","zapytanie",""))</f>
        <v>oferta</v>
      </c>
      <c r="J281" s="23"/>
      <c r="K281" s="23"/>
      <c r="L281" s="23"/>
      <c r="M281" s="23"/>
      <c r="Q281" s="11"/>
    </row>
    <row r="282" spans="1:17" ht="63.75">
      <c r="A282" s="15" t="s">
        <v>3627</v>
      </c>
      <c r="B282" s="16" t="s">
        <v>581</v>
      </c>
      <c r="C282" s="17" t="s">
        <v>2836</v>
      </c>
      <c r="D282" s="18" t="s">
        <v>582</v>
      </c>
      <c r="E282" s="19" t="s">
        <v>12</v>
      </c>
      <c r="F282" s="20" t="str">
        <f>RIGHT(LEFT(PODs[[#This Row],[Nr oferty]],4),2)</f>
        <v>AM</v>
      </c>
      <c r="G28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43488</v>
      </c>
      <c r="H282" s="21" t="str">
        <f ca="1">IF(PODs[[#This Row],[Ważne do…]]&gt;=TODAY(),"aktualne","archiwalne")</f>
        <v>aktualne</v>
      </c>
      <c r="I282" s="21" t="str">
        <f>IF(MID(PODs[[#This Row],[Nr oferty]],2,1)="O","oferta",IF(MID(PODs[[#This Row],[Nr oferty]],2,1)="R","zapytanie",""))</f>
        <v>oferta</v>
      </c>
      <c r="J282" s="23"/>
      <c r="K282" s="23"/>
      <c r="L282" s="23"/>
      <c r="M282" s="23"/>
      <c r="Q282" s="11"/>
    </row>
    <row r="283" spans="1:17" ht="105">
      <c r="A283" s="15" t="s">
        <v>3628</v>
      </c>
      <c r="B283" s="16" t="s">
        <v>583</v>
      </c>
      <c r="C283" s="17" t="s">
        <v>2837</v>
      </c>
      <c r="D283" s="18" t="s">
        <v>584</v>
      </c>
      <c r="E283" s="19" t="s">
        <v>2</v>
      </c>
      <c r="F283" s="20" t="str">
        <f>RIGHT(LEFT(PODs[[#This Row],[Nr oferty]],4),2)</f>
        <v>BG</v>
      </c>
      <c r="G28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283" s="21" t="str">
        <f ca="1">IF(PODs[[#This Row],[Ważne do…]]&gt;=TODAY(),"aktualne","archiwalne")</f>
        <v>aktualne</v>
      </c>
      <c r="I283" s="21" t="str">
        <f>IF(MID(PODs[[#This Row],[Nr oferty]],2,1)="O","oferta",IF(MID(PODs[[#This Row],[Nr oferty]],2,1)="R","zapytanie",""))</f>
        <v>oferta</v>
      </c>
      <c r="J283" s="23"/>
      <c r="K283" s="23"/>
      <c r="L283" s="23"/>
      <c r="M283" s="23"/>
      <c r="Q283" s="11"/>
    </row>
    <row r="284" spans="1:17" ht="60">
      <c r="A284" s="15" t="s">
        <v>650</v>
      </c>
      <c r="B284" s="16" t="s">
        <v>585</v>
      </c>
      <c r="C284" s="17" t="s">
        <v>652</v>
      </c>
      <c r="D284" s="18" t="s">
        <v>586</v>
      </c>
      <c r="E284" s="19" t="s">
        <v>14</v>
      </c>
      <c r="F284" s="20" t="str">
        <f>RIGHT(LEFT(PODs[[#This Row],[Nr oferty]],4),2)</f>
        <v>BG</v>
      </c>
      <c r="G28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43484</v>
      </c>
      <c r="H284" s="21" t="str">
        <f ca="1">IF(PODs[[#This Row],[Ważne do…]]&gt;=TODAY(),"aktualne","archiwalne")</f>
        <v>aktualne</v>
      </c>
      <c r="I284" s="21" t="str">
        <f>IF(MID(PODs[[#This Row],[Nr oferty]],2,1)="O","oferta",IF(MID(PODs[[#This Row],[Nr oferty]],2,1)="R","zapytanie",""))</f>
        <v>oferta</v>
      </c>
      <c r="J284" s="23"/>
      <c r="K284" s="23"/>
      <c r="L284" s="23"/>
      <c r="M284" s="23"/>
      <c r="Q284" s="11"/>
    </row>
    <row r="285" spans="1:17" ht="60">
      <c r="A285" s="15" t="s">
        <v>3629</v>
      </c>
      <c r="B285" s="16" t="s">
        <v>587</v>
      </c>
      <c r="C285" s="17" t="s">
        <v>2838</v>
      </c>
      <c r="D285" s="18" t="s">
        <v>588</v>
      </c>
      <c r="E285" s="19" t="s">
        <v>4</v>
      </c>
      <c r="F285" s="20" t="str">
        <f>RIGHT(LEFT(PODs[[#This Row],[Nr oferty]],4),2)</f>
        <v>CY</v>
      </c>
      <c r="G28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43468</v>
      </c>
      <c r="H285" s="21" t="str">
        <f ca="1">IF(PODs[[#This Row],[Ważne do…]]&gt;=TODAY(),"aktualne","archiwalne")</f>
        <v>aktualne</v>
      </c>
      <c r="I285" s="21" t="str">
        <f>IF(MID(PODs[[#This Row],[Nr oferty]],2,1)="O","oferta",IF(MID(PODs[[#This Row],[Nr oferty]],2,1)="R","zapytanie",""))</f>
        <v>oferta</v>
      </c>
      <c r="J285" s="23"/>
      <c r="K285" s="23"/>
      <c r="L285" s="23"/>
      <c r="M285" s="23"/>
      <c r="Q285" s="11"/>
    </row>
    <row r="286" spans="1:17" ht="127.5">
      <c r="A286" s="15" t="s">
        <v>3630</v>
      </c>
      <c r="B286" s="16" t="s">
        <v>2839</v>
      </c>
      <c r="C286" s="17" t="s">
        <v>2840</v>
      </c>
      <c r="D286" s="18" t="s">
        <v>589</v>
      </c>
      <c r="E286" s="19" t="s">
        <v>2618</v>
      </c>
      <c r="F286" s="20" t="str">
        <f>RIGHT(LEFT(PODs[[#This Row],[Nr oferty]],4),2)</f>
        <v>ES</v>
      </c>
      <c r="G28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43488</v>
      </c>
      <c r="H286" s="21" t="str">
        <f ca="1">IF(PODs[[#This Row],[Ważne do…]]&gt;=TODAY(),"aktualne","archiwalne")</f>
        <v>aktualne</v>
      </c>
      <c r="I286" s="21" t="str">
        <f>IF(MID(PODs[[#This Row],[Nr oferty]],2,1)="O","oferta",IF(MID(PODs[[#This Row],[Nr oferty]],2,1)="R","zapytanie",""))</f>
        <v>oferta</v>
      </c>
      <c r="J286" s="23"/>
      <c r="K286" s="23"/>
      <c r="L286" s="23"/>
      <c r="M286" s="23"/>
      <c r="Q286" s="11"/>
    </row>
    <row r="287" spans="1:17" ht="120">
      <c r="A287" s="15" t="s">
        <v>3631</v>
      </c>
      <c r="B287" s="16" t="s">
        <v>2841</v>
      </c>
      <c r="C287" s="17" t="s">
        <v>2842</v>
      </c>
      <c r="D287" s="18" t="s">
        <v>590</v>
      </c>
      <c r="E287" s="19" t="s">
        <v>2621</v>
      </c>
      <c r="F287" s="20" t="str">
        <f>RIGHT(LEFT(PODs[[#This Row],[Nr oferty]],4),2)</f>
        <v>ES</v>
      </c>
      <c r="G28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43491</v>
      </c>
      <c r="H287" s="21" t="str">
        <f ca="1">IF(PODs[[#This Row],[Ważne do…]]&gt;=TODAY(),"aktualne","archiwalne")</f>
        <v>aktualne</v>
      </c>
      <c r="I287" s="21" t="str">
        <f>IF(MID(PODs[[#This Row],[Nr oferty]],2,1)="O","oferta",IF(MID(PODs[[#This Row],[Nr oferty]],2,1)="R","zapytanie",""))</f>
        <v>oferta</v>
      </c>
      <c r="J287" s="23"/>
      <c r="K287" s="23"/>
      <c r="L287" s="23"/>
      <c r="M287" s="23"/>
      <c r="Q287" s="11"/>
    </row>
    <row r="288" spans="1:17" ht="150">
      <c r="A288" s="15" t="s">
        <v>3632</v>
      </c>
      <c r="B288" s="16" t="s">
        <v>2843</v>
      </c>
      <c r="C288" s="17" t="s">
        <v>2844</v>
      </c>
      <c r="D288" s="18" t="s">
        <v>588</v>
      </c>
      <c r="E288" s="19" t="s">
        <v>5</v>
      </c>
      <c r="F288" s="20" t="str">
        <f>RIGHT(LEFT(PODs[[#This Row],[Nr oferty]],4),2)</f>
        <v>IL</v>
      </c>
      <c r="G28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43468</v>
      </c>
      <c r="H288" s="21" t="str">
        <f ca="1">IF(PODs[[#This Row],[Ważne do…]]&gt;=TODAY(),"aktualne","archiwalne")</f>
        <v>aktualne</v>
      </c>
      <c r="I288" s="21" t="str">
        <f>IF(MID(PODs[[#This Row],[Nr oferty]],2,1)="O","oferta",IF(MID(PODs[[#This Row],[Nr oferty]],2,1)="R","zapytanie",""))</f>
        <v>oferta</v>
      </c>
      <c r="J288" s="23"/>
      <c r="K288" s="23"/>
      <c r="L288" s="23"/>
      <c r="M288" s="23"/>
      <c r="Q288" s="11"/>
    </row>
    <row r="289" spans="1:17" ht="105">
      <c r="A289" s="15" t="s">
        <v>3633</v>
      </c>
      <c r="B289" s="16" t="s">
        <v>591</v>
      </c>
      <c r="C289" s="17" t="s">
        <v>2845</v>
      </c>
      <c r="D289" s="18" t="s">
        <v>592</v>
      </c>
      <c r="E289" s="19" t="s">
        <v>10</v>
      </c>
      <c r="F289" s="20" t="str">
        <f>RIGHT(LEFT(PODs[[#This Row],[Nr oferty]],4),2)</f>
        <v>IL</v>
      </c>
      <c r="G28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43482</v>
      </c>
      <c r="H289" s="21" t="str">
        <f ca="1">IF(PODs[[#This Row],[Ważne do…]]&gt;=TODAY(),"aktualne","archiwalne")</f>
        <v>aktualne</v>
      </c>
      <c r="I289" s="21" t="str">
        <f>IF(MID(PODs[[#This Row],[Nr oferty]],2,1)="O","oferta",IF(MID(PODs[[#This Row],[Nr oferty]],2,1)="R","zapytanie",""))</f>
        <v>oferta</v>
      </c>
      <c r="J289" s="23"/>
      <c r="K289" s="23"/>
      <c r="L289" s="23"/>
      <c r="M289" s="23"/>
      <c r="Q289" s="11"/>
    </row>
    <row r="290" spans="1:17" ht="60">
      <c r="A290" s="15" t="s">
        <v>3634</v>
      </c>
      <c r="B290" s="16" t="s">
        <v>593</v>
      </c>
      <c r="C290" s="17" t="s">
        <v>2846</v>
      </c>
      <c r="D290" s="18" t="s">
        <v>584</v>
      </c>
      <c r="E290" s="19" t="s">
        <v>2</v>
      </c>
      <c r="F290" s="20" t="str">
        <f>RIGHT(LEFT(PODs[[#This Row],[Nr oferty]],4),2)</f>
        <v>IT</v>
      </c>
      <c r="G29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290" s="21" t="str">
        <f ca="1">IF(PODs[[#This Row],[Ważne do…]]&gt;=TODAY(),"aktualne","archiwalne")</f>
        <v>aktualne</v>
      </c>
      <c r="I290" s="21" t="str">
        <f>IF(MID(PODs[[#This Row],[Nr oferty]],2,1)="O","oferta",IF(MID(PODs[[#This Row],[Nr oferty]],2,1)="R","zapytanie",""))</f>
        <v>oferta</v>
      </c>
      <c r="J290" s="23"/>
      <c r="K290" s="23"/>
      <c r="L290" s="23"/>
      <c r="M290" s="23"/>
      <c r="Q290" s="11"/>
    </row>
    <row r="291" spans="1:17" ht="102">
      <c r="A291" s="15" t="s">
        <v>3635</v>
      </c>
      <c r="B291" s="16" t="s">
        <v>594</v>
      </c>
      <c r="C291" s="17" t="s">
        <v>2847</v>
      </c>
      <c r="D291" s="18" t="s">
        <v>595</v>
      </c>
      <c r="E291" s="19" t="s">
        <v>18</v>
      </c>
      <c r="F291" s="20" t="str">
        <f>RIGHT(LEFT(PODs[[#This Row],[Nr oferty]],4),2)</f>
        <v>IT</v>
      </c>
      <c r="G29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43467</v>
      </c>
      <c r="H291" s="21" t="str">
        <f ca="1">IF(PODs[[#This Row],[Ważne do…]]&gt;=TODAY(),"aktualne","archiwalne")</f>
        <v>aktualne</v>
      </c>
      <c r="I291" s="21" t="str">
        <f>IF(MID(PODs[[#This Row],[Nr oferty]],2,1)="O","oferta",IF(MID(PODs[[#This Row],[Nr oferty]],2,1)="R","zapytanie",""))</f>
        <v>oferta</v>
      </c>
      <c r="J291" s="23"/>
      <c r="K291" s="23"/>
      <c r="L291" s="23"/>
      <c r="M291" s="23"/>
      <c r="Q291" s="11"/>
    </row>
    <row r="292" spans="1:17" ht="53.25">
      <c r="A292" s="15" t="s">
        <v>3636</v>
      </c>
      <c r="B292" s="16" t="s">
        <v>596</v>
      </c>
      <c r="C292" s="17" t="s">
        <v>2848</v>
      </c>
      <c r="D292" s="18" t="s">
        <v>599</v>
      </c>
      <c r="E292" s="19" t="s">
        <v>2</v>
      </c>
      <c r="F292" s="20" t="str">
        <f>RIGHT(LEFT(PODs[[#This Row],[Nr oferty]],4),2)</f>
        <v>IT</v>
      </c>
      <c r="G29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43489</v>
      </c>
      <c r="H292" s="21" t="str">
        <f ca="1">IF(PODs[[#This Row],[Ważne do…]]&gt;=TODAY(),"aktualne","archiwalne")</f>
        <v>aktualne</v>
      </c>
      <c r="I292" s="21" t="str">
        <f>IF(MID(PODs[[#This Row],[Nr oferty]],2,1)="O","oferta",IF(MID(PODs[[#This Row],[Nr oferty]],2,1)="R","zapytanie",""))</f>
        <v>oferta</v>
      </c>
      <c r="J292" s="23"/>
      <c r="K292" s="23"/>
      <c r="L292" s="23"/>
      <c r="M292" s="23"/>
      <c r="Q292" s="11"/>
    </row>
    <row r="293" spans="1:17" ht="53.25">
      <c r="A293" s="15" t="s">
        <v>3637</v>
      </c>
      <c r="B293" s="16" t="s">
        <v>597</v>
      </c>
      <c r="C293" s="17" t="s">
        <v>598</v>
      </c>
      <c r="D293" s="18" t="s">
        <v>599</v>
      </c>
      <c r="E293" s="19" t="s">
        <v>12</v>
      </c>
      <c r="F293" s="20" t="str">
        <f>RIGHT(LEFT(PODs[[#This Row],[Nr oferty]],4),2)</f>
        <v>IT</v>
      </c>
      <c r="G29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43489</v>
      </c>
      <c r="H293" s="21" t="str">
        <f ca="1">IF(PODs[[#This Row],[Ważne do…]]&gt;=TODAY(),"aktualne","archiwalne")</f>
        <v>aktualne</v>
      </c>
      <c r="I293" s="21" t="str">
        <f>IF(MID(PODs[[#This Row],[Nr oferty]],2,1)="O","oferta",IF(MID(PODs[[#This Row],[Nr oferty]],2,1)="R","zapytanie",""))</f>
        <v>oferta</v>
      </c>
      <c r="J293" s="23"/>
      <c r="K293" s="23"/>
      <c r="L293" s="23"/>
      <c r="M293" s="23"/>
      <c r="Q293" s="11"/>
    </row>
    <row r="294" spans="1:17" ht="53.25">
      <c r="A294" s="15" t="s">
        <v>3638</v>
      </c>
      <c r="B294" s="16" t="s">
        <v>2849</v>
      </c>
      <c r="C294" s="17" t="s">
        <v>2850</v>
      </c>
      <c r="D294" s="18" t="s">
        <v>584</v>
      </c>
      <c r="E294" s="19" t="s">
        <v>12</v>
      </c>
      <c r="F294" s="20" t="str">
        <f>RIGHT(LEFT(PODs[[#This Row],[Nr oferty]],4),2)</f>
        <v>RU</v>
      </c>
      <c r="G29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294" s="21" t="str">
        <f ca="1">IF(PODs[[#This Row],[Ważne do…]]&gt;=TODAY(),"aktualne","archiwalne")</f>
        <v>aktualne</v>
      </c>
      <c r="I294" s="21" t="str">
        <f>IF(MID(PODs[[#This Row],[Nr oferty]],2,1)="O","oferta",IF(MID(PODs[[#This Row],[Nr oferty]],2,1)="R","zapytanie",""))</f>
        <v>oferta</v>
      </c>
      <c r="J294" s="23"/>
      <c r="K294" s="23"/>
      <c r="L294" s="23"/>
      <c r="M294" s="23"/>
      <c r="Q294" s="11"/>
    </row>
    <row r="295" spans="1:17" ht="105">
      <c r="A295" s="15" t="s">
        <v>3639</v>
      </c>
      <c r="B295" s="16" t="s">
        <v>600</v>
      </c>
      <c r="C295" s="17" t="s">
        <v>2851</v>
      </c>
      <c r="D295" s="18" t="s">
        <v>590</v>
      </c>
      <c r="E295" s="19" t="s">
        <v>11</v>
      </c>
      <c r="F295" s="20" t="str">
        <f>RIGHT(LEFT(PODs[[#This Row],[Nr oferty]],4),2)</f>
        <v>UA</v>
      </c>
      <c r="G29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43491</v>
      </c>
      <c r="H295" s="21" t="str">
        <f ca="1">IF(PODs[[#This Row],[Ważne do…]]&gt;=TODAY(),"aktualne","archiwalne")</f>
        <v>aktualne</v>
      </c>
      <c r="I295" s="21" t="str">
        <f>IF(MID(PODs[[#This Row],[Nr oferty]],2,1)="O","oferta",IF(MID(PODs[[#This Row],[Nr oferty]],2,1)="R","zapytanie",""))</f>
        <v>oferta</v>
      </c>
      <c r="J295" s="23"/>
      <c r="K295" s="23"/>
      <c r="L295" s="23"/>
      <c r="M295" s="23"/>
      <c r="Q295" s="11"/>
    </row>
    <row r="296" spans="1:17" ht="60">
      <c r="A296" s="15" t="s">
        <v>3640</v>
      </c>
      <c r="B296" s="16" t="s">
        <v>601</v>
      </c>
      <c r="C296" s="17" t="s">
        <v>2852</v>
      </c>
      <c r="D296" s="18" t="s">
        <v>602</v>
      </c>
      <c r="E296" s="19" t="s">
        <v>2618</v>
      </c>
      <c r="F296" s="20" t="str">
        <f>RIGHT(LEFT(PODs[[#This Row],[Nr oferty]],4),2)</f>
        <v>UK</v>
      </c>
      <c r="G29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43475</v>
      </c>
      <c r="H296" s="21" t="str">
        <f ca="1">IF(PODs[[#This Row],[Ważne do…]]&gt;=TODAY(),"aktualne","archiwalne")</f>
        <v>aktualne</v>
      </c>
      <c r="I296" s="21" t="str">
        <f>IF(MID(PODs[[#This Row],[Nr oferty]],2,1)="O","oferta",IF(MID(PODs[[#This Row],[Nr oferty]],2,1)="R","zapytanie",""))</f>
        <v>oferta</v>
      </c>
      <c r="J296" s="23"/>
      <c r="K296" s="23"/>
      <c r="L296" s="23"/>
      <c r="M296" s="23"/>
      <c r="Q296" s="11"/>
    </row>
    <row r="297" spans="1:17" ht="105">
      <c r="A297" s="15" t="s">
        <v>3641</v>
      </c>
      <c r="B297" s="16" t="s">
        <v>2853</v>
      </c>
      <c r="C297" s="17" t="s">
        <v>2854</v>
      </c>
      <c r="D297" s="18" t="s">
        <v>603</v>
      </c>
      <c r="E297" s="19" t="s">
        <v>11</v>
      </c>
      <c r="F297" s="20" t="str">
        <f>RIGHT(LEFT(PODs[[#This Row],[Nr oferty]],4),2)</f>
        <v>FI</v>
      </c>
      <c r="G29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43467</v>
      </c>
      <c r="H297" s="21" t="str">
        <f ca="1">IF(PODs[[#This Row],[Ważne do…]]&gt;=TODAY(),"aktualne","archiwalne")</f>
        <v>aktualne</v>
      </c>
      <c r="I297" s="21" t="str">
        <f>IF(MID(PODs[[#This Row],[Nr oferty]],2,1)="O","oferta",IF(MID(PODs[[#This Row],[Nr oferty]],2,1)="R","zapytanie",""))</f>
        <v>oferta</v>
      </c>
      <c r="J297" s="23"/>
      <c r="K297" s="23"/>
      <c r="L297" s="23"/>
      <c r="M297" s="23"/>
      <c r="Q297" s="11"/>
    </row>
    <row r="298" spans="1:17" ht="63.75">
      <c r="A298" s="15" t="s">
        <v>3642</v>
      </c>
      <c r="B298" s="16" t="s">
        <v>2855</v>
      </c>
      <c r="C298" s="17" t="s">
        <v>2856</v>
      </c>
      <c r="D298" s="18">
        <v>43556</v>
      </c>
      <c r="E298" s="19" t="s">
        <v>2</v>
      </c>
      <c r="F298" s="20" t="str">
        <f>RIGHT(LEFT(PODs[[#This Row],[Nr oferty]],4),2)</f>
        <v>IT</v>
      </c>
      <c r="G29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43556</v>
      </c>
      <c r="H298" s="21" t="str">
        <f ca="1">IF(PODs[[#This Row],[Ważne do…]]&gt;=TODAY(),"aktualne","archiwalne")</f>
        <v>aktualne</v>
      </c>
      <c r="I298" s="21" t="str">
        <f>IF(MID(PODs[[#This Row],[Nr oferty]],2,1)="O","oferta",IF(MID(PODs[[#This Row],[Nr oferty]],2,1)="R","zapytanie",""))</f>
        <v>oferta</v>
      </c>
      <c r="J298" s="23"/>
      <c r="K298" s="23"/>
      <c r="L298" s="23"/>
      <c r="M298" s="23"/>
      <c r="Q298" s="11"/>
    </row>
    <row r="299" spans="1:17" ht="165">
      <c r="A299" s="15" t="s">
        <v>3643</v>
      </c>
      <c r="B299" s="16" t="s">
        <v>604</v>
      </c>
      <c r="C299" s="17" t="s">
        <v>2857</v>
      </c>
      <c r="D299" s="18" t="s">
        <v>605</v>
      </c>
      <c r="E299" s="19" t="s">
        <v>15</v>
      </c>
      <c r="F299" s="20" t="str">
        <f>RIGHT(LEFT(PODs[[#This Row],[Nr oferty]],4),2)</f>
        <v>JP</v>
      </c>
      <c r="G29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299" s="21" t="str">
        <f ca="1">IF(PODs[[#This Row],[Ważne do…]]&gt;=TODAY(),"aktualne","archiwalne")</f>
        <v>aktualne</v>
      </c>
      <c r="I299" s="21" t="str">
        <f>IF(MID(PODs[[#This Row],[Nr oferty]],2,1)="O","oferta",IF(MID(PODs[[#This Row],[Nr oferty]],2,1)="R","zapytanie",""))</f>
        <v>oferta</v>
      </c>
      <c r="J299" s="23"/>
      <c r="K299" s="23"/>
      <c r="L299" s="23"/>
      <c r="M299" s="23"/>
      <c r="Q299" s="11"/>
    </row>
    <row r="300" spans="1:17" ht="135">
      <c r="A300" s="15" t="s">
        <v>3644</v>
      </c>
      <c r="B300" s="16" t="s">
        <v>2858</v>
      </c>
      <c r="C300" s="17" t="s">
        <v>2859</v>
      </c>
      <c r="D300" s="18">
        <v>43480</v>
      </c>
      <c r="E300" s="19" t="s">
        <v>11</v>
      </c>
      <c r="F300" s="20" t="str">
        <f>RIGHT(LEFT(PODs[[#This Row],[Nr oferty]],4),2)</f>
        <v>JP</v>
      </c>
      <c r="G30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300" s="21" t="str">
        <f ca="1">IF(PODs[[#This Row],[Ważne do…]]&gt;=TODAY(),"aktualne","archiwalne")</f>
        <v>aktualne</v>
      </c>
      <c r="I300" s="21" t="str">
        <f>IF(MID(PODs[[#This Row],[Nr oferty]],2,1)="O","oferta",IF(MID(PODs[[#This Row],[Nr oferty]],2,1)="R","zapytanie",""))</f>
        <v>oferta</v>
      </c>
      <c r="J300" s="23"/>
      <c r="K300" s="23"/>
      <c r="L300" s="23"/>
      <c r="M300" s="23"/>
      <c r="Q300" s="11"/>
    </row>
    <row r="301" spans="1:17" ht="60">
      <c r="A301" s="15" t="s">
        <v>3645</v>
      </c>
      <c r="B301" s="16" t="s">
        <v>606</v>
      </c>
      <c r="C301" s="17" t="s">
        <v>2860</v>
      </c>
      <c r="D301" s="18" t="s">
        <v>592</v>
      </c>
      <c r="E301" s="19" t="s">
        <v>15</v>
      </c>
      <c r="F301" s="20" t="str">
        <f>RIGHT(LEFT(PODs[[#This Row],[Nr oferty]],4),2)</f>
        <v>RS</v>
      </c>
      <c r="G30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43482</v>
      </c>
      <c r="H301" s="21" t="str">
        <f ca="1">IF(PODs[[#This Row],[Ważne do…]]&gt;=TODAY(),"aktualne","archiwalne")</f>
        <v>aktualne</v>
      </c>
      <c r="I301" s="21" t="str">
        <f>IF(MID(PODs[[#This Row],[Nr oferty]],2,1)="O","oferta",IF(MID(PODs[[#This Row],[Nr oferty]],2,1)="R","zapytanie",""))</f>
        <v>oferta</v>
      </c>
      <c r="J301" s="23"/>
      <c r="K301" s="23"/>
      <c r="L301" s="23"/>
      <c r="M301" s="23"/>
      <c r="Q301" s="11"/>
    </row>
    <row r="302" spans="1:17" ht="90">
      <c r="A302" s="15" t="s">
        <v>3646</v>
      </c>
      <c r="B302" s="16" t="s">
        <v>607</v>
      </c>
      <c r="C302" s="17" t="s">
        <v>2861</v>
      </c>
      <c r="D302" s="18" t="s">
        <v>608</v>
      </c>
      <c r="E302" s="19" t="s">
        <v>2</v>
      </c>
      <c r="F302" s="20" t="str">
        <f>RIGHT(LEFT(PODs[[#This Row],[Nr oferty]],4),2)</f>
        <v>RU</v>
      </c>
      <c r="G30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43495</v>
      </c>
      <c r="H302" s="21" t="str">
        <f ca="1">IF(PODs[[#This Row],[Ważne do…]]&gt;=TODAY(),"aktualne","archiwalne")</f>
        <v>aktualne</v>
      </c>
      <c r="I302" s="21" t="str">
        <f>IF(MID(PODs[[#This Row],[Nr oferty]],2,1)="O","oferta",IF(MID(PODs[[#This Row],[Nr oferty]],2,1)="R","zapytanie",""))</f>
        <v>oferta</v>
      </c>
      <c r="J302" s="23"/>
      <c r="K302" s="23"/>
      <c r="L302" s="23"/>
      <c r="M302" s="23"/>
      <c r="Q302" s="11"/>
    </row>
    <row r="303" spans="1:17" ht="63.75">
      <c r="A303" s="15" t="s">
        <v>3647</v>
      </c>
      <c r="B303" s="16" t="s">
        <v>609</v>
      </c>
      <c r="C303" s="17" t="s">
        <v>2862</v>
      </c>
      <c r="D303" s="18" t="s">
        <v>610</v>
      </c>
      <c r="E303" s="19" t="s">
        <v>4</v>
      </c>
      <c r="F303" s="20" t="str">
        <f>RIGHT(LEFT(PODs[[#This Row],[Nr oferty]],4),2)</f>
        <v>RU</v>
      </c>
      <c r="G30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43489</v>
      </c>
      <c r="H303" s="21" t="str">
        <f ca="1">IF(PODs[[#This Row],[Ważne do…]]&gt;=TODAY(),"aktualne","archiwalne")</f>
        <v>aktualne</v>
      </c>
      <c r="I303" s="21" t="str">
        <f>IF(MID(PODs[[#This Row],[Nr oferty]],2,1)="O","oferta",IF(MID(PODs[[#This Row],[Nr oferty]],2,1)="R","zapytanie",""))</f>
        <v>oferta</v>
      </c>
      <c r="J303" s="23"/>
      <c r="K303" s="23"/>
      <c r="L303" s="23"/>
      <c r="M303" s="23"/>
      <c r="Q303" s="11"/>
    </row>
    <row r="304" spans="1:17" ht="75">
      <c r="A304" s="15" t="s">
        <v>3648</v>
      </c>
      <c r="B304" s="16" t="s">
        <v>611</v>
      </c>
      <c r="C304" s="17" t="s">
        <v>2863</v>
      </c>
      <c r="D304" s="18" t="s">
        <v>612</v>
      </c>
      <c r="E304" s="19" t="s">
        <v>10</v>
      </c>
      <c r="F304" s="20" t="str">
        <f>RIGHT(LEFT(PODs[[#This Row],[Nr oferty]],4),2)</f>
        <v>RU</v>
      </c>
      <c r="G30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43490</v>
      </c>
      <c r="H304" s="21" t="str">
        <f ca="1">IF(PODs[[#This Row],[Ważne do…]]&gt;=TODAY(),"aktualne","archiwalne")</f>
        <v>aktualne</v>
      </c>
      <c r="I304" s="21" t="str">
        <f>IF(MID(PODs[[#This Row],[Nr oferty]],2,1)="O","oferta",IF(MID(PODs[[#This Row],[Nr oferty]],2,1)="R","zapytanie",""))</f>
        <v>oferta</v>
      </c>
      <c r="J304" s="23"/>
      <c r="K304" s="23"/>
      <c r="L304" s="23"/>
      <c r="M304" s="23"/>
      <c r="Q304" s="11"/>
    </row>
    <row r="305" spans="1:17" ht="60">
      <c r="A305" s="15" t="s">
        <v>3649</v>
      </c>
      <c r="B305" s="16" t="s">
        <v>613</v>
      </c>
      <c r="C305" s="17" t="s">
        <v>2864</v>
      </c>
      <c r="D305" s="18" t="s">
        <v>614</v>
      </c>
      <c r="E305" s="19" t="s">
        <v>2</v>
      </c>
      <c r="F305" s="20" t="str">
        <f>RIGHT(LEFT(PODs[[#This Row],[Nr oferty]],4),2)</f>
        <v>RU</v>
      </c>
      <c r="G30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43481</v>
      </c>
      <c r="H305" s="21" t="str">
        <f ca="1">IF(PODs[[#This Row],[Ważne do…]]&gt;=TODAY(),"aktualne","archiwalne")</f>
        <v>aktualne</v>
      </c>
      <c r="I305" s="21" t="str">
        <f>IF(MID(PODs[[#This Row],[Nr oferty]],2,1)="O","oferta",IF(MID(PODs[[#This Row],[Nr oferty]],2,1)="R","zapytanie",""))</f>
        <v>oferta</v>
      </c>
      <c r="J305" s="23"/>
      <c r="K305" s="23"/>
      <c r="L305" s="23"/>
      <c r="M305" s="23"/>
      <c r="Q305" s="11"/>
    </row>
    <row r="306" spans="1:17" ht="75">
      <c r="A306" s="15" t="s">
        <v>3650</v>
      </c>
      <c r="B306" s="16" t="s">
        <v>615</v>
      </c>
      <c r="C306" s="17" t="s">
        <v>616</v>
      </c>
      <c r="D306" s="18" t="s">
        <v>617</v>
      </c>
      <c r="E306" s="19" t="s">
        <v>2</v>
      </c>
      <c r="F306" s="20" t="str">
        <f>RIGHT(LEFT(PODs[[#This Row],[Nr oferty]],4),2)</f>
        <v>TR</v>
      </c>
      <c r="G30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43482</v>
      </c>
      <c r="H306" s="21" t="str">
        <f ca="1">IF(PODs[[#This Row],[Ważne do…]]&gt;=TODAY(),"aktualne","archiwalne")</f>
        <v>aktualne</v>
      </c>
      <c r="I306" s="21" t="str">
        <f>IF(MID(PODs[[#This Row],[Nr oferty]],2,1)="O","oferta",IF(MID(PODs[[#This Row],[Nr oferty]],2,1)="R","zapytanie",""))</f>
        <v>oferta</v>
      </c>
      <c r="J306" s="23"/>
      <c r="K306" s="23"/>
      <c r="L306" s="23"/>
      <c r="M306" s="23"/>
      <c r="Q306" s="11"/>
    </row>
    <row r="307" spans="1:17" ht="135">
      <c r="A307" s="15" t="s">
        <v>3651</v>
      </c>
      <c r="B307" s="16" t="s">
        <v>618</v>
      </c>
      <c r="C307" s="17" t="s">
        <v>619</v>
      </c>
      <c r="D307" s="18" t="s">
        <v>620</v>
      </c>
      <c r="E307" s="19" t="s">
        <v>15</v>
      </c>
      <c r="F307" s="20" t="str">
        <f>RIGHT(LEFT(PODs[[#This Row],[Nr oferty]],4),2)</f>
        <v>BG</v>
      </c>
      <c r="G30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43469</v>
      </c>
      <c r="H307" s="21" t="str">
        <f ca="1">IF(PODs[[#This Row],[Ważne do…]]&gt;=TODAY(),"aktualne","archiwalne")</f>
        <v>aktualne</v>
      </c>
      <c r="I307" s="21" t="str">
        <f>IF(MID(PODs[[#This Row],[Nr oferty]],2,1)="O","oferta",IF(MID(PODs[[#This Row],[Nr oferty]],2,1)="R","zapytanie",""))</f>
        <v>zapytanie</v>
      </c>
      <c r="J307" s="23"/>
      <c r="K307" s="23"/>
      <c r="L307" s="23"/>
      <c r="M307" s="23"/>
      <c r="Q307" s="11"/>
    </row>
    <row r="308" spans="1:17" ht="105">
      <c r="A308" s="15" t="s">
        <v>3652</v>
      </c>
      <c r="B308" s="16" t="s">
        <v>621</v>
      </c>
      <c r="C308" s="17" t="s">
        <v>2865</v>
      </c>
      <c r="D308" s="18" t="s">
        <v>584</v>
      </c>
      <c r="E308" s="19" t="s">
        <v>2617</v>
      </c>
      <c r="F308" s="20" t="str">
        <f>RIGHT(LEFT(PODs[[#This Row],[Nr oferty]],4),2)</f>
        <v>RU</v>
      </c>
      <c r="G30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308" s="21" t="str">
        <f ca="1">IF(PODs[[#This Row],[Ważne do…]]&gt;=TODAY(),"aktualne","archiwalne")</f>
        <v>aktualne</v>
      </c>
      <c r="I308" s="21" t="str">
        <f>IF(MID(PODs[[#This Row],[Nr oferty]],2,1)="O","oferta",IF(MID(PODs[[#This Row],[Nr oferty]],2,1)="R","zapytanie",""))</f>
        <v>zapytanie</v>
      </c>
      <c r="J308" s="23"/>
      <c r="K308" s="23"/>
      <c r="L308" s="23"/>
      <c r="M308" s="23"/>
      <c r="Q308" s="11"/>
    </row>
    <row r="309" spans="1:17" ht="135">
      <c r="A309" s="15" t="s">
        <v>3653</v>
      </c>
      <c r="B309" s="16" t="s">
        <v>622</v>
      </c>
      <c r="C309" s="17" t="s">
        <v>2866</v>
      </c>
      <c r="D309" s="18" t="s">
        <v>584</v>
      </c>
      <c r="E309" s="19" t="s">
        <v>12</v>
      </c>
      <c r="F309" s="20" t="str">
        <f>RIGHT(LEFT(PODs[[#This Row],[Nr oferty]],4),2)</f>
        <v>UK</v>
      </c>
      <c r="G30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309" s="21" t="str">
        <f ca="1">IF(PODs[[#This Row],[Ważne do…]]&gt;=TODAY(),"aktualne","archiwalne")</f>
        <v>aktualne</v>
      </c>
      <c r="I309" s="21" t="str">
        <f>IF(MID(PODs[[#This Row],[Nr oferty]],2,1)="O","oferta",IF(MID(PODs[[#This Row],[Nr oferty]],2,1)="R","zapytanie",""))</f>
        <v>zapytanie</v>
      </c>
      <c r="J309" s="23"/>
      <c r="K309" s="23"/>
      <c r="L309" s="23"/>
      <c r="M309" s="23"/>
      <c r="Q309" s="11"/>
    </row>
    <row r="310" spans="1:17" ht="102">
      <c r="A310" s="15" t="s">
        <v>3566</v>
      </c>
      <c r="B310" s="16" t="s">
        <v>2867</v>
      </c>
      <c r="C310" s="17" t="s">
        <v>2735</v>
      </c>
      <c r="D310" s="18" t="s">
        <v>42</v>
      </c>
      <c r="E310" s="19" t="s">
        <v>10</v>
      </c>
      <c r="F310" s="20" t="str">
        <f>RIGHT(LEFT(PODs[[#This Row],[Nr oferty]],4),2)</f>
        <v>CY</v>
      </c>
      <c r="G31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43460</v>
      </c>
      <c r="H310" s="21" t="str">
        <f ca="1">IF(PODs[[#This Row],[Ważne do…]]&gt;=TODAY(),"aktualne","archiwalne")</f>
        <v>aktualne</v>
      </c>
      <c r="I310" s="21" t="str">
        <f>IF(MID(PODs[[#This Row],[Nr oferty]],2,1)="O","oferta",IF(MID(PODs[[#This Row],[Nr oferty]],2,1)="R","zapytanie",""))</f>
        <v>oferta</v>
      </c>
      <c r="J310" s="23"/>
      <c r="K310" s="23"/>
      <c r="L310" s="23"/>
      <c r="M310" s="23"/>
      <c r="Q310" s="11"/>
    </row>
    <row r="311" spans="1:17" ht="75">
      <c r="A311" s="15" t="s">
        <v>3575</v>
      </c>
      <c r="B311" s="16" t="s">
        <v>2868</v>
      </c>
      <c r="C311" s="17" t="s">
        <v>2753</v>
      </c>
      <c r="D311" s="18">
        <v>43232</v>
      </c>
      <c r="E311" s="19" t="s">
        <v>10</v>
      </c>
      <c r="F311" s="20" t="str">
        <f>RIGHT(LEFT(PODs[[#This Row],[Nr oferty]],4),2)</f>
        <v>FR</v>
      </c>
      <c r="G31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43232</v>
      </c>
      <c r="H311" s="21" t="str">
        <f ca="1">IF(PODs[[#This Row],[Ważne do…]]&gt;=TODAY(),"aktualne","archiwalne")</f>
        <v>archiwalne</v>
      </c>
      <c r="I311" s="21" t="str">
        <f>IF(MID(PODs[[#This Row],[Nr oferty]],2,1)="O","oferta",IF(MID(PODs[[#This Row],[Nr oferty]],2,1)="R","zapytanie",""))</f>
        <v>oferta</v>
      </c>
      <c r="J311" s="23"/>
      <c r="K311" s="23"/>
      <c r="L311" s="23"/>
      <c r="M311" s="23"/>
      <c r="Q311" s="11"/>
    </row>
    <row r="312" spans="1:17" ht="150">
      <c r="A312" s="15" t="s">
        <v>3576</v>
      </c>
      <c r="B312" s="16" t="s">
        <v>623</v>
      </c>
      <c r="C312" s="17" t="s">
        <v>2754</v>
      </c>
      <c r="D312" s="18" t="s">
        <v>66</v>
      </c>
      <c r="E312" s="19" t="s">
        <v>6</v>
      </c>
      <c r="F312" s="20" t="str">
        <f>RIGHT(LEFT(PODs[[#This Row],[Nr oferty]],4),2)</f>
        <v>UK</v>
      </c>
      <c r="G31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43459</v>
      </c>
      <c r="H312" s="21" t="str">
        <f ca="1">IF(PODs[[#This Row],[Ważne do…]]&gt;=TODAY(),"aktualne","archiwalne")</f>
        <v>aktualne</v>
      </c>
      <c r="I312" s="21" t="str">
        <f>IF(MID(PODs[[#This Row],[Nr oferty]],2,1)="O","oferta",IF(MID(PODs[[#This Row],[Nr oferty]],2,1)="R","zapytanie",""))</f>
        <v>oferta</v>
      </c>
      <c r="J312" s="23"/>
      <c r="K312" s="23"/>
      <c r="L312" s="23"/>
      <c r="M312" s="23"/>
      <c r="Q312" s="11"/>
    </row>
    <row r="313" spans="1:17" ht="53.25">
      <c r="A313" s="15" t="s">
        <v>624</v>
      </c>
      <c r="B313" s="16" t="s">
        <v>625</v>
      </c>
      <c r="C313" s="17" t="s">
        <v>2869</v>
      </c>
      <c r="D313" s="18" t="s">
        <v>612</v>
      </c>
      <c r="E313" s="19" t="s">
        <v>2620</v>
      </c>
      <c r="F313" s="20" t="str">
        <f>RIGHT(LEFT(PODs[[#This Row],[Nr oferty]],4),2)</f>
        <v>AM</v>
      </c>
      <c r="G31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43490</v>
      </c>
      <c r="H313" s="21" t="str">
        <f ca="1">IF(PODs[[#This Row],[Ważne do…]]&gt;=TODAY(),"aktualne","archiwalne")</f>
        <v>aktualne</v>
      </c>
      <c r="I313" s="21" t="str">
        <f>IF(MID(PODs[[#This Row],[Nr oferty]],2,1)="O","oferta",IF(MID(PODs[[#This Row],[Nr oferty]],2,1)="R","zapytanie",""))</f>
        <v>oferta</v>
      </c>
      <c r="J313" s="23"/>
      <c r="K313" s="23"/>
      <c r="L313" s="23"/>
      <c r="M313" s="23"/>
      <c r="Q313" s="11"/>
    </row>
    <row r="314" spans="1:17" ht="75">
      <c r="A314" s="15" t="s">
        <v>3654</v>
      </c>
      <c r="B314" s="16" t="s">
        <v>626</v>
      </c>
      <c r="C314" s="17" t="s">
        <v>627</v>
      </c>
      <c r="D314" s="18" t="s">
        <v>628</v>
      </c>
      <c r="E314" s="19" t="s">
        <v>2</v>
      </c>
      <c r="F314" s="20" t="str">
        <f>RIGHT(LEFT(PODs[[#This Row],[Nr oferty]],4),2)</f>
        <v>AM</v>
      </c>
      <c r="G31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43468</v>
      </c>
      <c r="H314" s="21" t="str">
        <f ca="1">IF(PODs[[#This Row],[Ważne do…]]&gt;=TODAY(),"aktualne","archiwalne")</f>
        <v>aktualne</v>
      </c>
      <c r="I314" s="21" t="str">
        <f>IF(MID(PODs[[#This Row],[Nr oferty]],2,1)="O","oferta",IF(MID(PODs[[#This Row],[Nr oferty]],2,1)="R","zapytanie",""))</f>
        <v>oferta</v>
      </c>
      <c r="J314" s="23"/>
      <c r="K314" s="23"/>
      <c r="L314" s="23"/>
      <c r="M314" s="23"/>
      <c r="Q314" s="11"/>
    </row>
    <row r="315" spans="1:17" ht="60">
      <c r="A315" s="15" t="s">
        <v>3655</v>
      </c>
      <c r="B315" s="16" t="s">
        <v>629</v>
      </c>
      <c r="C315" s="17" t="s">
        <v>630</v>
      </c>
      <c r="D315" s="18" t="s">
        <v>631</v>
      </c>
      <c r="E315" s="19" t="s">
        <v>2</v>
      </c>
      <c r="F315" s="20" t="str">
        <f>RIGHT(LEFT(PODs[[#This Row],[Nr oferty]],4),2)</f>
        <v>AM</v>
      </c>
      <c r="G31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43474</v>
      </c>
      <c r="H315" s="21" t="str">
        <f ca="1">IF(PODs[[#This Row],[Ważne do…]]&gt;=TODAY(),"aktualne","archiwalne")</f>
        <v>aktualne</v>
      </c>
      <c r="I315" s="21" t="str">
        <f>IF(MID(PODs[[#This Row],[Nr oferty]],2,1)="O","oferta",IF(MID(PODs[[#This Row],[Nr oferty]],2,1)="R","zapytanie",""))</f>
        <v>oferta</v>
      </c>
      <c r="J315" s="23"/>
      <c r="K315" s="23"/>
      <c r="L315" s="23"/>
      <c r="M315" s="23"/>
      <c r="Q315" s="11"/>
    </row>
    <row r="316" spans="1:17" ht="105">
      <c r="A316" s="15" t="s">
        <v>3573</v>
      </c>
      <c r="B316" s="16" t="s">
        <v>296</v>
      </c>
      <c r="C316" s="17" t="s">
        <v>2749</v>
      </c>
      <c r="D316" s="18" t="s">
        <v>79</v>
      </c>
      <c r="E316" s="19" t="s">
        <v>10</v>
      </c>
      <c r="F316" s="20" t="str">
        <f>RIGHT(LEFT(PODs[[#This Row],[Nr oferty]],4),2)</f>
        <v>AM</v>
      </c>
      <c r="G31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43463</v>
      </c>
      <c r="H316" s="21" t="str">
        <f ca="1">IF(PODs[[#This Row],[Ważne do…]]&gt;=TODAY(),"aktualne","archiwalne")</f>
        <v>aktualne</v>
      </c>
      <c r="I316" s="21" t="str">
        <f>IF(MID(PODs[[#This Row],[Nr oferty]],2,1)="O","oferta",IF(MID(PODs[[#This Row],[Nr oferty]],2,1)="R","zapytanie",""))</f>
        <v>oferta</v>
      </c>
      <c r="J316" s="23"/>
      <c r="K316" s="23"/>
      <c r="L316" s="23"/>
      <c r="M316" s="23"/>
      <c r="Q316" s="11"/>
    </row>
    <row r="317" spans="1:17" ht="105">
      <c r="A317" s="15" t="s">
        <v>632</v>
      </c>
      <c r="B317" s="16" t="s">
        <v>633</v>
      </c>
      <c r="C317" s="17" t="s">
        <v>2870</v>
      </c>
      <c r="D317" s="18" t="s">
        <v>634</v>
      </c>
      <c r="E317" s="19" t="s">
        <v>11</v>
      </c>
      <c r="F317" s="20" t="str">
        <f>RIGHT(LEFT(PODs[[#This Row],[Nr oferty]],4),2)</f>
        <v>AM</v>
      </c>
      <c r="G31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43487</v>
      </c>
      <c r="H317" s="21" t="str">
        <f ca="1">IF(PODs[[#This Row],[Ważne do…]]&gt;=TODAY(),"aktualne","archiwalne")</f>
        <v>aktualne</v>
      </c>
      <c r="I317" s="21" t="str">
        <f>IF(MID(PODs[[#This Row],[Nr oferty]],2,1)="O","oferta",IF(MID(PODs[[#This Row],[Nr oferty]],2,1)="R","zapytanie",""))</f>
        <v>oferta</v>
      </c>
      <c r="J317" s="23"/>
      <c r="K317" s="23"/>
      <c r="L317" s="23"/>
      <c r="M317" s="23"/>
      <c r="Q317" s="11"/>
    </row>
    <row r="318" spans="1:17" ht="127.5">
      <c r="A318" s="15" t="s">
        <v>635</v>
      </c>
      <c r="B318" s="16" t="s">
        <v>2871</v>
      </c>
      <c r="C318" s="17" t="s">
        <v>2872</v>
      </c>
      <c r="D318" s="18" t="s">
        <v>636</v>
      </c>
      <c r="E318" s="19" t="s">
        <v>7</v>
      </c>
      <c r="F318" s="20" t="str">
        <f>RIGHT(LEFT(PODs[[#This Row],[Nr oferty]],4),2)</f>
        <v>BE</v>
      </c>
      <c r="G31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43469</v>
      </c>
      <c r="H318" s="21" t="str">
        <f ca="1">IF(PODs[[#This Row],[Ważne do…]]&gt;=TODAY(),"aktualne","archiwalne")</f>
        <v>aktualne</v>
      </c>
      <c r="I318" s="21" t="str">
        <f>IF(MID(PODs[[#This Row],[Nr oferty]],2,1)="O","oferta",IF(MID(PODs[[#This Row],[Nr oferty]],2,1)="R","zapytanie",""))</f>
        <v>oferta</v>
      </c>
      <c r="J318" s="23"/>
      <c r="K318" s="23"/>
      <c r="L318" s="23"/>
      <c r="M318" s="23"/>
      <c r="Q318" s="11"/>
    </row>
    <row r="319" spans="1:17" ht="75">
      <c r="A319" s="15" t="s">
        <v>637</v>
      </c>
      <c r="B319" s="16" t="s">
        <v>638</v>
      </c>
      <c r="C319" s="17" t="s">
        <v>639</v>
      </c>
      <c r="D319" s="18" t="s">
        <v>770</v>
      </c>
      <c r="E319" s="19" t="s">
        <v>7</v>
      </c>
      <c r="F319" s="20" t="str">
        <f>RIGHT(LEFT(PODs[[#This Row],[Nr oferty]],4),2)</f>
        <v>BE</v>
      </c>
      <c r="G31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43486</v>
      </c>
      <c r="H319" s="21" t="str">
        <f ca="1">IF(PODs[[#This Row],[Ważne do…]]&gt;=TODAY(),"aktualne","archiwalne")</f>
        <v>aktualne</v>
      </c>
      <c r="I319" s="21" t="str">
        <f>IF(MID(PODs[[#This Row],[Nr oferty]],2,1)="O","oferta",IF(MID(PODs[[#This Row],[Nr oferty]],2,1)="R","zapytanie",""))</f>
        <v>oferta</v>
      </c>
      <c r="J319" s="23"/>
      <c r="K319" s="23"/>
      <c r="L319" s="23"/>
      <c r="M319" s="23"/>
      <c r="Q319" s="11"/>
    </row>
    <row r="320" spans="1:17" ht="102">
      <c r="A320" s="15" t="s">
        <v>640</v>
      </c>
      <c r="B320" s="16" t="s">
        <v>2873</v>
      </c>
      <c r="C320" s="17" t="s">
        <v>641</v>
      </c>
      <c r="D320" s="18" t="s">
        <v>634</v>
      </c>
      <c r="E320" s="19" t="s">
        <v>2621</v>
      </c>
      <c r="F320" s="20" t="str">
        <f>RIGHT(LEFT(PODs[[#This Row],[Nr oferty]],4),2)</f>
        <v>BE</v>
      </c>
      <c r="G32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43487</v>
      </c>
      <c r="H320" s="21" t="str">
        <f ca="1">IF(PODs[[#This Row],[Ważne do…]]&gt;=TODAY(),"aktualne","archiwalne")</f>
        <v>aktualne</v>
      </c>
      <c r="I320" s="21" t="str">
        <f>IF(MID(PODs[[#This Row],[Nr oferty]],2,1)="O","oferta",IF(MID(PODs[[#This Row],[Nr oferty]],2,1)="R","zapytanie",""))</f>
        <v>oferta</v>
      </c>
      <c r="J320" s="23"/>
      <c r="K320" s="23"/>
      <c r="L320" s="23"/>
      <c r="M320" s="23"/>
      <c r="Q320" s="11"/>
    </row>
    <row r="321" spans="1:17" ht="76.5">
      <c r="A321" s="15" t="s">
        <v>3656</v>
      </c>
      <c r="B321" s="16" t="s">
        <v>642</v>
      </c>
      <c r="C321" s="17" t="s">
        <v>2874</v>
      </c>
      <c r="D321" s="18" t="s">
        <v>612</v>
      </c>
      <c r="E321" s="19" t="s">
        <v>14</v>
      </c>
      <c r="F321" s="20" t="str">
        <f>RIGHT(LEFT(PODs[[#This Row],[Nr oferty]],4),2)</f>
        <v>BG</v>
      </c>
      <c r="G32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43490</v>
      </c>
      <c r="H321" s="21" t="str">
        <f ca="1">IF(PODs[[#This Row],[Ważne do…]]&gt;=TODAY(),"aktualne","archiwalne")</f>
        <v>aktualne</v>
      </c>
      <c r="I321" s="21" t="str">
        <f>IF(MID(PODs[[#This Row],[Nr oferty]],2,1)="O","oferta",IF(MID(PODs[[#This Row],[Nr oferty]],2,1)="R","zapytanie",""))</f>
        <v>oferta</v>
      </c>
      <c r="J321" s="23"/>
      <c r="K321" s="23"/>
      <c r="L321" s="23"/>
      <c r="M321" s="23"/>
      <c r="Q321" s="11"/>
    </row>
    <row r="322" spans="1:17" ht="105">
      <c r="A322" s="15" t="s">
        <v>643</v>
      </c>
      <c r="B322" s="16" t="s">
        <v>644</v>
      </c>
      <c r="C322" s="17" t="s">
        <v>645</v>
      </c>
      <c r="D322" s="18" t="s">
        <v>646</v>
      </c>
      <c r="E322" s="19" t="s">
        <v>2618</v>
      </c>
      <c r="F322" s="20" t="str">
        <f>RIGHT(LEFT(PODs[[#This Row],[Nr oferty]],4),2)</f>
        <v>BG</v>
      </c>
      <c r="G32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43484</v>
      </c>
      <c r="H322" s="21" t="str">
        <f ca="1">IF(PODs[[#This Row],[Ważne do…]]&gt;=TODAY(),"aktualne","archiwalne")</f>
        <v>aktualne</v>
      </c>
      <c r="I322" s="21" t="str">
        <f>IF(MID(PODs[[#This Row],[Nr oferty]],2,1)="O","oferta",IF(MID(PODs[[#This Row],[Nr oferty]],2,1)="R","zapytanie",""))</f>
        <v>oferta</v>
      </c>
      <c r="J322" s="23"/>
      <c r="K322" s="23"/>
      <c r="L322" s="23"/>
      <c r="M322" s="23"/>
      <c r="Q322" s="11"/>
    </row>
    <row r="323" spans="1:17" ht="150">
      <c r="A323" s="15" t="s">
        <v>647</v>
      </c>
      <c r="B323" s="16" t="s">
        <v>648</v>
      </c>
      <c r="C323" s="17" t="s">
        <v>649</v>
      </c>
      <c r="D323" s="18" t="s">
        <v>636</v>
      </c>
      <c r="E323" s="19" t="s">
        <v>10</v>
      </c>
      <c r="F323" s="20" t="str">
        <f>RIGHT(LEFT(PODs[[#This Row],[Nr oferty]],4),2)</f>
        <v>BG</v>
      </c>
      <c r="G32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43469</v>
      </c>
      <c r="H323" s="21" t="str">
        <f ca="1">IF(PODs[[#This Row],[Ważne do…]]&gt;=TODAY(),"aktualne","archiwalne")</f>
        <v>aktualne</v>
      </c>
      <c r="I323" s="21" t="str">
        <f>IF(MID(PODs[[#This Row],[Nr oferty]],2,1)="O","oferta",IF(MID(PODs[[#This Row],[Nr oferty]],2,1)="R","zapytanie",""))</f>
        <v>oferta</v>
      </c>
      <c r="J323" s="23"/>
      <c r="K323" s="23"/>
      <c r="L323" s="23"/>
      <c r="M323" s="23"/>
      <c r="Q323" s="11"/>
    </row>
    <row r="324" spans="1:17" ht="53.25">
      <c r="A324" s="15" t="s">
        <v>650</v>
      </c>
      <c r="B324" s="16" t="s">
        <v>651</v>
      </c>
      <c r="C324" s="17" t="s">
        <v>652</v>
      </c>
      <c r="D324" s="18" t="s">
        <v>586</v>
      </c>
      <c r="E324" s="19" t="s">
        <v>14</v>
      </c>
      <c r="F324" s="20" t="str">
        <f>RIGHT(LEFT(PODs[[#This Row],[Nr oferty]],4),2)</f>
        <v>BG</v>
      </c>
      <c r="G32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43484</v>
      </c>
      <c r="H324" s="21" t="str">
        <f ca="1">IF(PODs[[#This Row],[Ważne do…]]&gt;=TODAY(),"aktualne","archiwalne")</f>
        <v>aktualne</v>
      </c>
      <c r="I324" s="21" t="str">
        <f>IF(MID(PODs[[#This Row],[Nr oferty]],2,1)="O","oferta",IF(MID(PODs[[#This Row],[Nr oferty]],2,1)="R","zapytanie",""))</f>
        <v>oferta</v>
      </c>
      <c r="J324" s="23"/>
      <c r="K324" s="23"/>
      <c r="L324" s="23"/>
      <c r="M324" s="23"/>
      <c r="Q324" s="11"/>
    </row>
    <row r="325" spans="1:17" ht="150">
      <c r="A325" s="15" t="s">
        <v>653</v>
      </c>
      <c r="B325" s="16" t="s">
        <v>654</v>
      </c>
      <c r="C325" s="17" t="s">
        <v>2875</v>
      </c>
      <c r="D325" s="18" t="s">
        <v>655</v>
      </c>
      <c r="E325" s="19" t="s">
        <v>11</v>
      </c>
      <c r="F325" s="20" t="str">
        <f>RIGHT(LEFT(PODs[[#This Row],[Nr oferty]],4),2)</f>
        <v>BG</v>
      </c>
      <c r="G32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43476</v>
      </c>
      <c r="H325" s="21" t="str">
        <f ca="1">IF(PODs[[#This Row],[Ważne do…]]&gt;=TODAY(),"aktualne","archiwalne")</f>
        <v>aktualne</v>
      </c>
      <c r="I325" s="21" t="str">
        <f>IF(MID(PODs[[#This Row],[Nr oferty]],2,1)="O","oferta",IF(MID(PODs[[#This Row],[Nr oferty]],2,1)="R","zapytanie",""))</f>
        <v>oferta</v>
      </c>
      <c r="J325" s="23"/>
      <c r="K325" s="23"/>
      <c r="L325" s="23"/>
      <c r="M325" s="23"/>
      <c r="Q325" s="11"/>
    </row>
    <row r="326" spans="1:17" ht="120">
      <c r="A326" s="15" t="s">
        <v>3657</v>
      </c>
      <c r="B326" s="16" t="s">
        <v>656</v>
      </c>
      <c r="C326" s="17" t="s">
        <v>657</v>
      </c>
      <c r="D326" s="18" t="s">
        <v>658</v>
      </c>
      <c r="E326" s="19" t="s">
        <v>13</v>
      </c>
      <c r="F326" s="20" t="str">
        <f>RIGHT(LEFT(PODs[[#This Row],[Nr oferty]],4),2)</f>
        <v>BG</v>
      </c>
      <c r="G32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43469</v>
      </c>
      <c r="H326" s="21" t="str">
        <f ca="1">IF(PODs[[#This Row],[Ważne do…]]&gt;=TODAY(),"aktualne","archiwalne")</f>
        <v>aktualne</v>
      </c>
      <c r="I326" s="21" t="str">
        <f>IF(MID(PODs[[#This Row],[Nr oferty]],2,1)="O","oferta",IF(MID(PODs[[#This Row],[Nr oferty]],2,1)="R","zapytanie",""))</f>
        <v>oferta</v>
      </c>
      <c r="J326" s="23"/>
      <c r="K326" s="23"/>
      <c r="L326" s="23"/>
      <c r="M326" s="23"/>
      <c r="Q326" s="11"/>
    </row>
    <row r="327" spans="1:17" ht="89.25">
      <c r="A327" s="15" t="s">
        <v>659</v>
      </c>
      <c r="B327" s="16" t="s">
        <v>660</v>
      </c>
      <c r="C327" s="17" t="s">
        <v>661</v>
      </c>
      <c r="D327" s="18" t="s">
        <v>592</v>
      </c>
      <c r="E327" s="19" t="s">
        <v>2</v>
      </c>
      <c r="F327" s="20" t="str">
        <f>RIGHT(LEFT(PODs[[#This Row],[Nr oferty]],4),2)</f>
        <v>BG</v>
      </c>
      <c r="G32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43482</v>
      </c>
      <c r="H327" s="21" t="str">
        <f ca="1">IF(PODs[[#This Row],[Ważne do…]]&gt;=TODAY(),"aktualne","archiwalne")</f>
        <v>aktualne</v>
      </c>
      <c r="I327" s="21" t="str">
        <f>IF(MID(PODs[[#This Row],[Nr oferty]],2,1)="O","oferta",IF(MID(PODs[[#This Row],[Nr oferty]],2,1)="R","zapytanie",""))</f>
        <v>oferta</v>
      </c>
      <c r="J327" s="23"/>
      <c r="K327" s="23"/>
      <c r="L327" s="23"/>
      <c r="M327" s="23"/>
      <c r="Q327" s="11"/>
    </row>
    <row r="328" spans="1:17" ht="120">
      <c r="A328" s="15" t="s">
        <v>662</v>
      </c>
      <c r="B328" s="16" t="s">
        <v>663</v>
      </c>
      <c r="C328" s="17" t="s">
        <v>2876</v>
      </c>
      <c r="D328" s="18" t="s">
        <v>614</v>
      </c>
      <c r="E328" s="19" t="s">
        <v>14</v>
      </c>
      <c r="F328" s="20" t="str">
        <f>RIGHT(LEFT(PODs[[#This Row],[Nr oferty]],4),2)</f>
        <v>BG</v>
      </c>
      <c r="G32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43481</v>
      </c>
      <c r="H328" s="21" t="str">
        <f ca="1">IF(PODs[[#This Row],[Ważne do…]]&gt;=TODAY(),"aktualne","archiwalne")</f>
        <v>aktualne</v>
      </c>
      <c r="I328" s="21" t="str">
        <f>IF(MID(PODs[[#This Row],[Nr oferty]],2,1)="O","oferta",IF(MID(PODs[[#This Row],[Nr oferty]],2,1)="R","zapytanie",""))</f>
        <v>oferta</v>
      </c>
      <c r="J328" s="23"/>
      <c r="K328" s="23"/>
      <c r="L328" s="23"/>
      <c r="M328" s="23"/>
      <c r="Q328" s="11"/>
    </row>
    <row r="329" spans="1:17" ht="105">
      <c r="A329" s="15" t="s">
        <v>3658</v>
      </c>
      <c r="B329" s="16" t="s">
        <v>664</v>
      </c>
      <c r="C329" s="17" t="s">
        <v>2877</v>
      </c>
      <c r="D329" s="18" t="s">
        <v>665</v>
      </c>
      <c r="E329" s="19" t="s">
        <v>11</v>
      </c>
      <c r="F329" s="20" t="str">
        <f>RIGHT(LEFT(PODs[[#This Row],[Nr oferty]],4),2)</f>
        <v>BG</v>
      </c>
      <c r="G32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43487</v>
      </c>
      <c r="H329" s="21" t="str">
        <f ca="1">IF(PODs[[#This Row],[Ważne do…]]&gt;=TODAY(),"aktualne","archiwalne")</f>
        <v>aktualne</v>
      </c>
      <c r="I329" s="21" t="str">
        <f>IF(MID(PODs[[#This Row],[Nr oferty]],2,1)="O","oferta",IF(MID(PODs[[#This Row],[Nr oferty]],2,1)="R","zapytanie",""))</f>
        <v>oferta</v>
      </c>
      <c r="J329" s="23"/>
      <c r="K329" s="23"/>
      <c r="L329" s="23"/>
      <c r="M329" s="23"/>
      <c r="Q329" s="11"/>
    </row>
    <row r="330" spans="1:17" ht="102">
      <c r="A330" s="15" t="s">
        <v>666</v>
      </c>
      <c r="B330" s="16" t="s">
        <v>667</v>
      </c>
      <c r="C330" s="17" t="s">
        <v>2878</v>
      </c>
      <c r="D330" s="18">
        <v>43709</v>
      </c>
      <c r="E330" s="19" t="s">
        <v>11</v>
      </c>
      <c r="F330" s="20" t="str">
        <f>RIGHT(LEFT(PODs[[#This Row],[Nr oferty]],4),2)</f>
        <v>CN</v>
      </c>
      <c r="G33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43709</v>
      </c>
      <c r="H330" s="21" t="str">
        <f ca="1">IF(PODs[[#This Row],[Ważne do…]]&gt;=TODAY(),"aktualne","archiwalne")</f>
        <v>aktualne</v>
      </c>
      <c r="I330" s="21" t="str">
        <f>IF(MID(PODs[[#This Row],[Nr oferty]],2,1)="O","oferta",IF(MID(PODs[[#This Row],[Nr oferty]],2,1)="R","zapytanie",""))</f>
        <v>oferta</v>
      </c>
      <c r="J330" s="23"/>
      <c r="K330" s="23"/>
      <c r="L330" s="23"/>
      <c r="M330" s="23"/>
      <c r="Q330" s="11"/>
    </row>
    <row r="331" spans="1:17" ht="75">
      <c r="A331" s="15" t="s">
        <v>3579</v>
      </c>
      <c r="B331" s="16" t="s">
        <v>303</v>
      </c>
      <c r="C331" s="17" t="s">
        <v>2757</v>
      </c>
      <c r="D331" s="18" t="s">
        <v>42</v>
      </c>
      <c r="E331" s="19" t="s">
        <v>6</v>
      </c>
      <c r="F331" s="20" t="str">
        <f>RIGHT(LEFT(PODs[[#This Row],[Nr oferty]],4),2)</f>
        <v>CY</v>
      </c>
      <c r="G33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43460</v>
      </c>
      <c r="H331" s="21" t="str">
        <f ca="1">IF(PODs[[#This Row],[Ważne do…]]&gt;=TODAY(),"aktualne","archiwalne")</f>
        <v>aktualne</v>
      </c>
      <c r="I331" s="21" t="str">
        <f>IF(MID(PODs[[#This Row],[Nr oferty]],2,1)="O","oferta",IF(MID(PODs[[#This Row],[Nr oferty]],2,1)="R","zapytanie",""))</f>
        <v>oferta</v>
      </c>
      <c r="J331" s="23"/>
      <c r="K331" s="23"/>
      <c r="L331" s="23"/>
      <c r="M331" s="23"/>
      <c r="Q331" s="11"/>
    </row>
    <row r="332" spans="1:17" ht="76.5">
      <c r="A332" s="15" t="s">
        <v>668</v>
      </c>
      <c r="B332" s="16" t="s">
        <v>669</v>
      </c>
      <c r="C332" s="17" t="s">
        <v>670</v>
      </c>
      <c r="D332" s="18" t="s">
        <v>595</v>
      </c>
      <c r="E332" s="19" t="s">
        <v>2</v>
      </c>
      <c r="F332" s="20" t="str">
        <f>RIGHT(LEFT(PODs[[#This Row],[Nr oferty]],4),2)</f>
        <v>CY</v>
      </c>
      <c r="G33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43467</v>
      </c>
      <c r="H332" s="21" t="str">
        <f ca="1">IF(PODs[[#This Row],[Ważne do…]]&gt;=TODAY(),"aktualne","archiwalne")</f>
        <v>aktualne</v>
      </c>
      <c r="I332" s="21" t="str">
        <f>IF(MID(PODs[[#This Row],[Nr oferty]],2,1)="O","oferta",IF(MID(PODs[[#This Row],[Nr oferty]],2,1)="R","zapytanie",""))</f>
        <v>oferta</v>
      </c>
      <c r="J332" s="23"/>
      <c r="K332" s="23"/>
      <c r="L332" s="23"/>
      <c r="M332" s="23"/>
      <c r="Q332" s="11"/>
    </row>
    <row r="333" spans="1:17" ht="120">
      <c r="A333" s="15" t="s">
        <v>3659</v>
      </c>
      <c r="B333" s="16" t="s">
        <v>671</v>
      </c>
      <c r="C333" s="17" t="s">
        <v>2879</v>
      </c>
      <c r="D333" s="18" t="s">
        <v>672</v>
      </c>
      <c r="E333" s="19" t="s">
        <v>10</v>
      </c>
      <c r="F333" s="20" t="str">
        <f>RIGHT(LEFT(PODs[[#This Row],[Nr oferty]],4),2)</f>
        <v>DE</v>
      </c>
      <c r="G33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43490</v>
      </c>
      <c r="H333" s="21" t="str">
        <f ca="1">IF(PODs[[#This Row],[Ważne do…]]&gt;=TODAY(),"aktualne","archiwalne")</f>
        <v>aktualne</v>
      </c>
      <c r="I333" s="21" t="str">
        <f>IF(MID(PODs[[#This Row],[Nr oferty]],2,1)="O","oferta",IF(MID(PODs[[#This Row],[Nr oferty]],2,1)="R","zapytanie",""))</f>
        <v>oferta</v>
      </c>
      <c r="J333" s="23"/>
      <c r="K333" s="23"/>
      <c r="L333" s="23"/>
      <c r="M333" s="23"/>
      <c r="Q333" s="11"/>
    </row>
    <row r="334" spans="1:17" ht="150">
      <c r="A334" s="15" t="s">
        <v>673</v>
      </c>
      <c r="B334" s="16" t="s">
        <v>674</v>
      </c>
      <c r="C334" s="17" t="s">
        <v>675</v>
      </c>
      <c r="D334" s="18" t="s">
        <v>603</v>
      </c>
      <c r="E334" s="19" t="s">
        <v>12</v>
      </c>
      <c r="F334" s="20" t="str">
        <f>RIGHT(LEFT(PODs[[#This Row],[Nr oferty]],4),2)</f>
        <v>DE</v>
      </c>
      <c r="G33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43467</v>
      </c>
      <c r="H334" s="21" t="str">
        <f ca="1">IF(PODs[[#This Row],[Ważne do…]]&gt;=TODAY(),"aktualne","archiwalne")</f>
        <v>aktualne</v>
      </c>
      <c r="I334" s="21" t="str">
        <f>IF(MID(PODs[[#This Row],[Nr oferty]],2,1)="O","oferta",IF(MID(PODs[[#This Row],[Nr oferty]],2,1)="R","zapytanie",""))</f>
        <v>oferta</v>
      </c>
      <c r="J334" s="23"/>
      <c r="K334" s="23"/>
      <c r="L334" s="23"/>
      <c r="M334" s="23"/>
      <c r="Q334" s="11"/>
    </row>
    <row r="335" spans="1:17" ht="114.75">
      <c r="A335" s="15" t="s">
        <v>676</v>
      </c>
      <c r="B335" s="16" t="s">
        <v>677</v>
      </c>
      <c r="C335" s="17" t="s">
        <v>678</v>
      </c>
      <c r="D335" s="18" t="s">
        <v>599</v>
      </c>
      <c r="E335" s="19" t="s">
        <v>3</v>
      </c>
      <c r="F335" s="20" t="str">
        <f>RIGHT(LEFT(PODs[[#This Row],[Nr oferty]],4),2)</f>
        <v>DE</v>
      </c>
      <c r="G33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43489</v>
      </c>
      <c r="H335" s="21" t="str">
        <f ca="1">IF(PODs[[#This Row],[Ważne do…]]&gt;=TODAY(),"aktualne","archiwalne")</f>
        <v>aktualne</v>
      </c>
      <c r="I335" s="21" t="str">
        <f>IF(MID(PODs[[#This Row],[Nr oferty]],2,1)="O","oferta",IF(MID(PODs[[#This Row],[Nr oferty]],2,1)="R","zapytanie",""))</f>
        <v>oferta</v>
      </c>
      <c r="J335" s="23"/>
      <c r="K335" s="23"/>
      <c r="L335" s="23"/>
      <c r="M335" s="23"/>
      <c r="Q335" s="11"/>
    </row>
    <row r="336" spans="1:17" ht="120">
      <c r="A336" s="15" t="s">
        <v>676</v>
      </c>
      <c r="B336" s="16" t="s">
        <v>679</v>
      </c>
      <c r="C336" s="17" t="s">
        <v>678</v>
      </c>
      <c r="D336" s="18" t="s">
        <v>599</v>
      </c>
      <c r="E336" s="19" t="s">
        <v>3</v>
      </c>
      <c r="F336" s="20" t="str">
        <f>RIGHT(LEFT(PODs[[#This Row],[Nr oferty]],4),2)</f>
        <v>DE</v>
      </c>
      <c r="G33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43489</v>
      </c>
      <c r="H336" s="21" t="str">
        <f ca="1">IF(PODs[[#This Row],[Ważne do…]]&gt;=TODAY(),"aktualne","archiwalne")</f>
        <v>aktualne</v>
      </c>
      <c r="I336" s="21" t="str">
        <f>IF(MID(PODs[[#This Row],[Nr oferty]],2,1)="O","oferta",IF(MID(PODs[[#This Row],[Nr oferty]],2,1)="R","zapytanie",""))</f>
        <v>oferta</v>
      </c>
      <c r="J336" s="23"/>
      <c r="K336" s="23"/>
      <c r="L336" s="23"/>
      <c r="M336" s="23"/>
      <c r="Q336" s="11"/>
    </row>
    <row r="337" spans="1:17" ht="135">
      <c r="A337" s="15" t="s">
        <v>291</v>
      </c>
      <c r="B337" s="16" t="s">
        <v>2880</v>
      </c>
      <c r="C337" s="17" t="s">
        <v>2743</v>
      </c>
      <c r="D337" s="18">
        <v>43597</v>
      </c>
      <c r="E337" s="19" t="s">
        <v>6</v>
      </c>
      <c r="F337" s="20" t="str">
        <f>RIGHT(LEFT(PODs[[#This Row],[Nr oferty]],4),2)</f>
        <v>DE</v>
      </c>
      <c r="G33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43597</v>
      </c>
      <c r="H337" s="21" t="str">
        <f ca="1">IF(PODs[[#This Row],[Ważne do…]]&gt;=TODAY(),"aktualne","archiwalne")</f>
        <v>aktualne</v>
      </c>
      <c r="I337" s="21" t="str">
        <f>IF(MID(PODs[[#This Row],[Nr oferty]],2,1)="O","oferta",IF(MID(PODs[[#This Row],[Nr oferty]],2,1)="R","zapytanie",""))</f>
        <v>oferta</v>
      </c>
      <c r="J337" s="23"/>
      <c r="K337" s="23"/>
      <c r="L337" s="23"/>
      <c r="M337" s="23"/>
      <c r="Q337" s="11"/>
    </row>
    <row r="338" spans="1:17" ht="135">
      <c r="A338" s="15" t="s">
        <v>680</v>
      </c>
      <c r="B338" s="16" t="s">
        <v>681</v>
      </c>
      <c r="C338" s="17" t="s">
        <v>682</v>
      </c>
      <c r="D338" s="18" t="s">
        <v>608</v>
      </c>
      <c r="E338" s="19" t="s">
        <v>7</v>
      </c>
      <c r="F338" s="20" t="str">
        <f>RIGHT(LEFT(PODs[[#This Row],[Nr oferty]],4),2)</f>
        <v>DE</v>
      </c>
      <c r="G33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43495</v>
      </c>
      <c r="H338" s="21" t="str">
        <f ca="1">IF(PODs[[#This Row],[Ważne do…]]&gt;=TODAY(),"aktualne","archiwalne")</f>
        <v>aktualne</v>
      </c>
      <c r="I338" s="21" t="str">
        <f>IF(MID(PODs[[#This Row],[Nr oferty]],2,1)="O","oferta",IF(MID(PODs[[#This Row],[Nr oferty]],2,1)="R","zapytanie",""))</f>
        <v>oferta</v>
      </c>
      <c r="J338" s="23"/>
      <c r="K338" s="23"/>
      <c r="L338" s="23"/>
      <c r="M338" s="23"/>
      <c r="Q338" s="11"/>
    </row>
    <row r="339" spans="1:17" ht="120">
      <c r="A339" s="15" t="s">
        <v>683</v>
      </c>
      <c r="B339" s="16" t="s">
        <v>2881</v>
      </c>
      <c r="C339" s="17" t="s">
        <v>2882</v>
      </c>
      <c r="D339" s="18">
        <v>43770</v>
      </c>
      <c r="E339" s="19" t="s">
        <v>14</v>
      </c>
      <c r="F339" s="20" t="str">
        <f>RIGHT(LEFT(PODs[[#This Row],[Nr oferty]],4),2)</f>
        <v>DE</v>
      </c>
      <c r="G33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43770</v>
      </c>
      <c r="H339" s="21" t="str">
        <f ca="1">IF(PODs[[#This Row],[Ważne do…]]&gt;=TODAY(),"aktualne","archiwalne")</f>
        <v>aktualne</v>
      </c>
      <c r="I339" s="21" t="str">
        <f>IF(MID(PODs[[#This Row],[Nr oferty]],2,1)="O","oferta",IF(MID(PODs[[#This Row],[Nr oferty]],2,1)="R","zapytanie",""))</f>
        <v>oferta</v>
      </c>
      <c r="J339" s="23"/>
      <c r="K339" s="23"/>
      <c r="L339" s="23"/>
      <c r="M339" s="23"/>
      <c r="Q339" s="11"/>
    </row>
    <row r="340" spans="1:17" ht="165">
      <c r="A340" s="15" t="s">
        <v>684</v>
      </c>
      <c r="B340" s="16" t="s">
        <v>685</v>
      </c>
      <c r="C340" s="17" t="s">
        <v>686</v>
      </c>
      <c r="D340" s="18" t="s">
        <v>612</v>
      </c>
      <c r="E340" s="19" t="s">
        <v>13</v>
      </c>
      <c r="F340" s="20" t="str">
        <f>RIGHT(LEFT(PODs[[#This Row],[Nr oferty]],4),2)</f>
        <v>DE</v>
      </c>
      <c r="G34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43490</v>
      </c>
      <c r="H340" s="21" t="str">
        <f ca="1">IF(PODs[[#This Row],[Ważne do…]]&gt;=TODAY(),"aktualne","archiwalne")</f>
        <v>aktualne</v>
      </c>
      <c r="I340" s="21" t="str">
        <f>IF(MID(PODs[[#This Row],[Nr oferty]],2,1)="O","oferta",IF(MID(PODs[[#This Row],[Nr oferty]],2,1)="R","zapytanie",""))</f>
        <v>oferta</v>
      </c>
      <c r="J340" s="23"/>
      <c r="K340" s="23"/>
      <c r="L340" s="23"/>
      <c r="M340" s="23"/>
      <c r="Q340" s="11"/>
    </row>
    <row r="341" spans="1:17" ht="120">
      <c r="A341" s="15" t="s">
        <v>3660</v>
      </c>
      <c r="B341" s="16" t="s">
        <v>687</v>
      </c>
      <c r="C341" s="17" t="s">
        <v>2883</v>
      </c>
      <c r="D341" s="18" t="s">
        <v>688</v>
      </c>
      <c r="E341" s="19" t="s">
        <v>3</v>
      </c>
      <c r="F341" s="20" t="str">
        <f>RIGHT(LEFT(PODs[[#This Row],[Nr oferty]],4),2)</f>
        <v>DE</v>
      </c>
      <c r="G34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43491</v>
      </c>
      <c r="H341" s="21" t="str">
        <f ca="1">IF(PODs[[#This Row],[Ważne do…]]&gt;=TODAY(),"aktualne","archiwalne")</f>
        <v>aktualne</v>
      </c>
      <c r="I341" s="21" t="str">
        <f>IF(MID(PODs[[#This Row],[Nr oferty]],2,1)="O","oferta",IF(MID(PODs[[#This Row],[Nr oferty]],2,1)="R","zapytanie",""))</f>
        <v>oferta</v>
      </c>
      <c r="J341" s="23"/>
      <c r="K341" s="23"/>
      <c r="L341" s="23"/>
      <c r="M341" s="23"/>
      <c r="Q341" s="11"/>
    </row>
    <row r="342" spans="1:17" ht="135">
      <c r="A342" s="15" t="s">
        <v>305</v>
      </c>
      <c r="B342" s="16" t="s">
        <v>2884</v>
      </c>
      <c r="C342" s="17" t="s">
        <v>2760</v>
      </c>
      <c r="D342" s="18">
        <v>43202</v>
      </c>
      <c r="E342" s="19" t="s">
        <v>13</v>
      </c>
      <c r="F342" s="20" t="str">
        <f>RIGHT(LEFT(PODs[[#This Row],[Nr oferty]],4),2)</f>
        <v>EE</v>
      </c>
      <c r="G34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43202</v>
      </c>
      <c r="H342" s="21" t="str">
        <f ca="1">IF(PODs[[#This Row],[Ważne do…]]&gt;=TODAY(),"aktualne","archiwalne")</f>
        <v>archiwalne</v>
      </c>
      <c r="I342" s="21" t="str">
        <f>IF(MID(PODs[[#This Row],[Nr oferty]],2,1)="O","oferta",IF(MID(PODs[[#This Row],[Nr oferty]],2,1)="R","zapytanie",""))</f>
        <v>oferta</v>
      </c>
      <c r="J342" s="23"/>
      <c r="K342" s="23"/>
      <c r="L342" s="23"/>
      <c r="M342" s="23"/>
      <c r="Q342" s="11"/>
    </row>
    <row r="343" spans="1:17" ht="120">
      <c r="A343" s="15" t="s">
        <v>689</v>
      </c>
      <c r="B343" s="16" t="s">
        <v>690</v>
      </c>
      <c r="C343" s="17" t="s">
        <v>691</v>
      </c>
      <c r="D343" s="18" t="s">
        <v>599</v>
      </c>
      <c r="E343" s="19" t="s">
        <v>2620</v>
      </c>
      <c r="F343" s="20" t="str">
        <f>RIGHT(LEFT(PODs[[#This Row],[Nr oferty]],4),2)</f>
        <v>ES</v>
      </c>
      <c r="G34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43489</v>
      </c>
      <c r="H343" s="21" t="str">
        <f ca="1">IF(PODs[[#This Row],[Ważne do…]]&gt;=TODAY(),"aktualne","archiwalne")</f>
        <v>aktualne</v>
      </c>
      <c r="I343" s="21" t="str">
        <f>IF(MID(PODs[[#This Row],[Nr oferty]],2,1)="O","oferta",IF(MID(PODs[[#This Row],[Nr oferty]],2,1)="R","zapytanie",""))</f>
        <v>oferta</v>
      </c>
      <c r="J343" s="23"/>
      <c r="K343" s="23"/>
      <c r="L343" s="23"/>
      <c r="M343" s="23"/>
      <c r="Q343" s="11"/>
    </row>
    <row r="344" spans="1:17" ht="90">
      <c r="A344" s="15" t="s">
        <v>692</v>
      </c>
      <c r="B344" s="16" t="s">
        <v>693</v>
      </c>
      <c r="C344" s="17" t="s">
        <v>694</v>
      </c>
      <c r="D344" s="18" t="s">
        <v>599</v>
      </c>
      <c r="E344" s="19" t="s">
        <v>2</v>
      </c>
      <c r="F344" s="20" t="str">
        <f>RIGHT(LEFT(PODs[[#This Row],[Nr oferty]],4),2)</f>
        <v>ES</v>
      </c>
      <c r="G34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43489</v>
      </c>
      <c r="H344" s="21" t="str">
        <f ca="1">IF(PODs[[#This Row],[Ważne do…]]&gt;=TODAY(),"aktualne","archiwalne")</f>
        <v>aktualne</v>
      </c>
      <c r="I344" s="21" t="str">
        <f>IF(MID(PODs[[#This Row],[Nr oferty]],2,1)="O","oferta",IF(MID(PODs[[#This Row],[Nr oferty]],2,1)="R","zapytanie",""))</f>
        <v>oferta</v>
      </c>
      <c r="J344" s="23"/>
      <c r="K344" s="23"/>
      <c r="L344" s="23"/>
      <c r="M344" s="23"/>
      <c r="Q344" s="11"/>
    </row>
    <row r="345" spans="1:17" ht="135">
      <c r="A345" s="15" t="s">
        <v>3567</v>
      </c>
      <c r="B345" s="16" t="s">
        <v>2885</v>
      </c>
      <c r="C345" s="17" t="s">
        <v>2737</v>
      </c>
      <c r="D345" s="18" t="s">
        <v>695</v>
      </c>
      <c r="E345" s="19" t="s">
        <v>10</v>
      </c>
      <c r="F345" s="20" t="str">
        <f>RIGHT(LEFT(PODs[[#This Row],[Nr oferty]],4),2)</f>
        <v>ES</v>
      </c>
      <c r="G34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43458</v>
      </c>
      <c r="H345" s="21" t="str">
        <f ca="1">IF(PODs[[#This Row],[Ważne do…]]&gt;=TODAY(),"aktualne","archiwalne")</f>
        <v>aktualne</v>
      </c>
      <c r="I345" s="21" t="str">
        <f>IF(MID(PODs[[#This Row],[Nr oferty]],2,1)="O","oferta",IF(MID(PODs[[#This Row],[Nr oferty]],2,1)="R","zapytanie",""))</f>
        <v>oferta</v>
      </c>
      <c r="J345" s="23"/>
      <c r="K345" s="23"/>
      <c r="L345" s="23"/>
      <c r="M345" s="23"/>
      <c r="Q345" s="11"/>
    </row>
    <row r="346" spans="1:17" ht="105">
      <c r="A346" s="15" t="s">
        <v>696</v>
      </c>
      <c r="B346" s="16" t="s">
        <v>697</v>
      </c>
      <c r="C346" s="17" t="s">
        <v>2886</v>
      </c>
      <c r="D346" s="18" t="s">
        <v>584</v>
      </c>
      <c r="E346" s="19" t="s">
        <v>14</v>
      </c>
      <c r="F346" s="20" t="str">
        <f>RIGHT(LEFT(PODs[[#This Row],[Nr oferty]],4),2)</f>
        <v>ES</v>
      </c>
      <c r="G34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346" s="21" t="str">
        <f ca="1">IF(PODs[[#This Row],[Ważne do…]]&gt;=TODAY(),"aktualne","archiwalne")</f>
        <v>aktualne</v>
      </c>
      <c r="I346" s="21" t="str">
        <f>IF(MID(PODs[[#This Row],[Nr oferty]],2,1)="O","oferta",IF(MID(PODs[[#This Row],[Nr oferty]],2,1)="R","zapytanie",""))</f>
        <v>oferta</v>
      </c>
      <c r="J346" s="23"/>
      <c r="K346" s="23"/>
      <c r="L346" s="23"/>
      <c r="M346" s="23"/>
      <c r="Q346" s="11"/>
    </row>
    <row r="347" spans="1:17" ht="90">
      <c r="A347" s="15" t="s">
        <v>698</v>
      </c>
      <c r="B347" s="16" t="s">
        <v>699</v>
      </c>
      <c r="C347" s="17" t="s">
        <v>700</v>
      </c>
      <c r="D347" s="18" t="s">
        <v>592</v>
      </c>
      <c r="E347" s="19" t="s">
        <v>2</v>
      </c>
      <c r="F347" s="20" t="str">
        <f>RIGHT(LEFT(PODs[[#This Row],[Nr oferty]],4),2)</f>
        <v>ES</v>
      </c>
      <c r="G34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43482</v>
      </c>
      <c r="H347" s="21" t="str">
        <f ca="1">IF(PODs[[#This Row],[Ważne do…]]&gt;=TODAY(),"aktualne","archiwalne")</f>
        <v>aktualne</v>
      </c>
      <c r="I347" s="21" t="str">
        <f>IF(MID(PODs[[#This Row],[Nr oferty]],2,1)="O","oferta",IF(MID(PODs[[#This Row],[Nr oferty]],2,1)="R","zapytanie",""))</f>
        <v>oferta</v>
      </c>
      <c r="J347" s="23"/>
      <c r="K347" s="23"/>
      <c r="L347" s="23"/>
      <c r="M347" s="23"/>
      <c r="Q347" s="11"/>
    </row>
    <row r="348" spans="1:17" ht="135">
      <c r="A348" s="15" t="s">
        <v>701</v>
      </c>
      <c r="B348" s="16" t="s">
        <v>2887</v>
      </c>
      <c r="C348" s="17" t="s">
        <v>2888</v>
      </c>
      <c r="D348" s="18" t="s">
        <v>634</v>
      </c>
      <c r="E348" s="19" t="s">
        <v>7</v>
      </c>
      <c r="F348" s="20" t="str">
        <f>RIGHT(LEFT(PODs[[#This Row],[Nr oferty]],4),2)</f>
        <v>ES</v>
      </c>
      <c r="G34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43487</v>
      </c>
      <c r="H348" s="21" t="str">
        <f ca="1">IF(PODs[[#This Row],[Ważne do…]]&gt;=TODAY(),"aktualne","archiwalne")</f>
        <v>aktualne</v>
      </c>
      <c r="I348" s="21" t="str">
        <f>IF(MID(PODs[[#This Row],[Nr oferty]],2,1)="O","oferta",IF(MID(PODs[[#This Row],[Nr oferty]],2,1)="R","zapytanie",""))</f>
        <v>oferta</v>
      </c>
      <c r="J348" s="23"/>
      <c r="K348" s="23"/>
      <c r="L348" s="23"/>
      <c r="M348" s="23"/>
      <c r="Q348" s="11"/>
    </row>
    <row r="349" spans="1:17" ht="63.75">
      <c r="A349" s="15" t="s">
        <v>3661</v>
      </c>
      <c r="B349" s="16" t="s">
        <v>702</v>
      </c>
      <c r="C349" s="17" t="s">
        <v>703</v>
      </c>
      <c r="D349" s="18" t="s">
        <v>704</v>
      </c>
      <c r="E349" s="19" t="s">
        <v>2</v>
      </c>
      <c r="F349" s="20" t="str">
        <f>RIGHT(LEFT(PODs[[#This Row],[Nr oferty]],4),2)</f>
        <v>ES</v>
      </c>
      <c r="G34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43482</v>
      </c>
      <c r="H349" s="21" t="str">
        <f ca="1">IF(PODs[[#This Row],[Ważne do…]]&gt;=TODAY(),"aktualne","archiwalne")</f>
        <v>aktualne</v>
      </c>
      <c r="I349" s="21" t="str">
        <f>IF(MID(PODs[[#This Row],[Nr oferty]],2,1)="O","oferta",IF(MID(PODs[[#This Row],[Nr oferty]],2,1)="R","zapytanie",""))</f>
        <v>oferta</v>
      </c>
      <c r="J349" s="23"/>
      <c r="K349" s="23"/>
      <c r="L349" s="23"/>
      <c r="M349" s="23"/>
      <c r="Q349" s="11"/>
    </row>
    <row r="350" spans="1:17" ht="105">
      <c r="A350" s="15" t="s">
        <v>705</v>
      </c>
      <c r="B350" s="16" t="s">
        <v>706</v>
      </c>
      <c r="C350" s="17" t="s">
        <v>707</v>
      </c>
      <c r="D350" s="18" t="s">
        <v>590</v>
      </c>
      <c r="E350" s="19" t="s">
        <v>10</v>
      </c>
      <c r="F350" s="20" t="str">
        <f>RIGHT(LEFT(PODs[[#This Row],[Nr oferty]],4),2)</f>
        <v>ES</v>
      </c>
      <c r="G35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43491</v>
      </c>
      <c r="H350" s="21" t="str">
        <f ca="1">IF(PODs[[#This Row],[Ważne do…]]&gt;=TODAY(),"aktualne","archiwalne")</f>
        <v>aktualne</v>
      </c>
      <c r="I350" s="21" t="str">
        <f>IF(MID(PODs[[#This Row],[Nr oferty]],2,1)="O","oferta",IF(MID(PODs[[#This Row],[Nr oferty]],2,1)="R","zapytanie",""))</f>
        <v>oferta</v>
      </c>
      <c r="J350" s="23"/>
      <c r="K350" s="23"/>
      <c r="L350" s="23"/>
      <c r="M350" s="23"/>
      <c r="Q350" s="11"/>
    </row>
    <row r="351" spans="1:17" ht="76.5">
      <c r="A351" s="15" t="s">
        <v>708</v>
      </c>
      <c r="B351" s="16" t="s">
        <v>709</v>
      </c>
      <c r="C351" s="17" t="s">
        <v>2889</v>
      </c>
      <c r="D351" s="18" t="s">
        <v>582</v>
      </c>
      <c r="E351" s="19" t="s">
        <v>2</v>
      </c>
      <c r="F351" s="20" t="str">
        <f>RIGHT(LEFT(PODs[[#This Row],[Nr oferty]],4),2)</f>
        <v>ES</v>
      </c>
      <c r="G35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43488</v>
      </c>
      <c r="H351" s="21" t="str">
        <f ca="1">IF(PODs[[#This Row],[Ważne do…]]&gt;=TODAY(),"aktualne","archiwalne")</f>
        <v>aktualne</v>
      </c>
      <c r="I351" s="21" t="str">
        <f>IF(MID(PODs[[#This Row],[Nr oferty]],2,1)="O","oferta",IF(MID(PODs[[#This Row],[Nr oferty]],2,1)="R","zapytanie",""))</f>
        <v>oferta</v>
      </c>
      <c r="J351" s="23"/>
      <c r="K351" s="23"/>
      <c r="L351" s="23"/>
      <c r="M351" s="23"/>
      <c r="Q351" s="11"/>
    </row>
    <row r="352" spans="1:17" ht="150">
      <c r="A352" s="15" t="s">
        <v>710</v>
      </c>
      <c r="B352" s="16" t="s">
        <v>711</v>
      </c>
      <c r="C352" s="17" t="s">
        <v>712</v>
      </c>
      <c r="D352" s="18" t="s">
        <v>590</v>
      </c>
      <c r="E352" s="19" t="s">
        <v>10</v>
      </c>
      <c r="F352" s="20" t="str">
        <f>RIGHT(LEFT(PODs[[#This Row],[Nr oferty]],4),2)</f>
        <v>ES</v>
      </c>
      <c r="G35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43491</v>
      </c>
      <c r="H352" s="21" t="str">
        <f ca="1">IF(PODs[[#This Row],[Ważne do…]]&gt;=TODAY(),"aktualne","archiwalne")</f>
        <v>aktualne</v>
      </c>
      <c r="I352" s="21" t="str">
        <f>IF(MID(PODs[[#This Row],[Nr oferty]],2,1)="O","oferta",IF(MID(PODs[[#This Row],[Nr oferty]],2,1)="R","zapytanie",""))</f>
        <v>oferta</v>
      </c>
      <c r="J352" s="23"/>
      <c r="K352" s="23"/>
      <c r="L352" s="23"/>
      <c r="M352" s="23"/>
      <c r="Q352" s="11"/>
    </row>
    <row r="353" spans="1:17" ht="102">
      <c r="A353" s="15" t="s">
        <v>3662</v>
      </c>
      <c r="B353" s="16" t="s">
        <v>713</v>
      </c>
      <c r="C353" s="17" t="s">
        <v>2890</v>
      </c>
      <c r="D353" s="18" t="s">
        <v>714</v>
      </c>
      <c r="E353" s="19" t="s">
        <v>2</v>
      </c>
      <c r="F353" s="20" t="str">
        <f>RIGHT(LEFT(PODs[[#This Row],[Nr oferty]],4),2)</f>
        <v>FI</v>
      </c>
      <c r="G35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43481</v>
      </c>
      <c r="H353" s="21" t="str">
        <f ca="1">IF(PODs[[#This Row],[Ważne do…]]&gt;=TODAY(),"aktualne","archiwalne")</f>
        <v>aktualne</v>
      </c>
      <c r="I353" s="21" t="str">
        <f>IF(MID(PODs[[#This Row],[Nr oferty]],2,1)="O","oferta",IF(MID(PODs[[#This Row],[Nr oferty]],2,1)="R","zapytanie",""))</f>
        <v>oferta</v>
      </c>
      <c r="J353" s="23"/>
      <c r="K353" s="23"/>
      <c r="L353" s="23"/>
      <c r="M353" s="23"/>
      <c r="Q353" s="11"/>
    </row>
    <row r="354" spans="1:17" ht="76.5">
      <c r="A354" s="15" t="s">
        <v>715</v>
      </c>
      <c r="B354" s="16" t="s">
        <v>716</v>
      </c>
      <c r="C354" s="17" t="s">
        <v>2891</v>
      </c>
      <c r="D354" s="18" t="s">
        <v>592</v>
      </c>
      <c r="E354" s="19" t="s">
        <v>2</v>
      </c>
      <c r="F354" s="20" t="str">
        <f>RIGHT(LEFT(PODs[[#This Row],[Nr oferty]],4),2)</f>
        <v>FI</v>
      </c>
      <c r="G35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43482</v>
      </c>
      <c r="H354" s="21" t="str">
        <f ca="1">IF(PODs[[#This Row],[Ważne do…]]&gt;=TODAY(),"aktualne","archiwalne")</f>
        <v>aktualne</v>
      </c>
      <c r="I354" s="21" t="str">
        <f>IF(MID(PODs[[#This Row],[Nr oferty]],2,1)="O","oferta",IF(MID(PODs[[#This Row],[Nr oferty]],2,1)="R","zapytanie",""))</f>
        <v>oferta</v>
      </c>
      <c r="J354" s="23"/>
      <c r="K354" s="23"/>
      <c r="L354" s="23"/>
      <c r="M354" s="23"/>
      <c r="Q354" s="11"/>
    </row>
    <row r="355" spans="1:17" ht="120">
      <c r="A355" s="15" t="s">
        <v>717</v>
      </c>
      <c r="B355" s="16" t="s">
        <v>718</v>
      </c>
      <c r="C355" s="17" t="s">
        <v>719</v>
      </c>
      <c r="D355" s="18" t="s">
        <v>614</v>
      </c>
      <c r="E355" s="19" t="s">
        <v>10</v>
      </c>
      <c r="F355" s="20" t="str">
        <f>RIGHT(LEFT(PODs[[#This Row],[Nr oferty]],4),2)</f>
        <v>FR</v>
      </c>
      <c r="G35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43481</v>
      </c>
      <c r="H355" s="21" t="str">
        <f ca="1">IF(PODs[[#This Row],[Ważne do…]]&gt;=TODAY(),"aktualne","archiwalne")</f>
        <v>aktualne</v>
      </c>
      <c r="I355" s="21" t="str">
        <f>IF(MID(PODs[[#This Row],[Nr oferty]],2,1)="O","oferta",IF(MID(PODs[[#This Row],[Nr oferty]],2,1)="R","zapytanie",""))</f>
        <v>oferta</v>
      </c>
      <c r="J355" s="23"/>
      <c r="K355" s="23"/>
      <c r="L355" s="23"/>
      <c r="M355" s="23"/>
      <c r="Q355" s="11"/>
    </row>
    <row r="356" spans="1:17" ht="135">
      <c r="A356" s="15" t="s">
        <v>3582</v>
      </c>
      <c r="B356" s="16" t="s">
        <v>308</v>
      </c>
      <c r="C356" s="17" t="s">
        <v>309</v>
      </c>
      <c r="D356" s="18">
        <v>43232</v>
      </c>
      <c r="E356" s="19" t="s">
        <v>2</v>
      </c>
      <c r="F356" s="20" t="str">
        <f>RIGHT(LEFT(PODs[[#This Row],[Nr oferty]],4),2)</f>
        <v>FR</v>
      </c>
      <c r="G35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43232</v>
      </c>
      <c r="H356" s="21" t="str">
        <f ca="1">IF(PODs[[#This Row],[Ważne do…]]&gt;=TODAY(),"aktualne","archiwalne")</f>
        <v>archiwalne</v>
      </c>
      <c r="I356" s="21" t="str">
        <f>IF(MID(PODs[[#This Row],[Nr oferty]],2,1)="O","oferta",IF(MID(PODs[[#This Row],[Nr oferty]],2,1)="R","zapytanie",""))</f>
        <v>oferta</v>
      </c>
      <c r="J356" s="23"/>
      <c r="K356" s="23"/>
      <c r="L356" s="23"/>
      <c r="M356" s="23"/>
      <c r="Q356" s="11"/>
    </row>
    <row r="357" spans="1:17" ht="120">
      <c r="A357" s="15" t="s">
        <v>720</v>
      </c>
      <c r="B357" s="16" t="s">
        <v>721</v>
      </c>
      <c r="C357" s="17" t="s">
        <v>2892</v>
      </c>
      <c r="D357" s="18">
        <v>43770</v>
      </c>
      <c r="E357" s="19" t="s">
        <v>2</v>
      </c>
      <c r="F357" s="20" t="str">
        <f>RIGHT(LEFT(PODs[[#This Row],[Nr oferty]],4),2)</f>
        <v>FR</v>
      </c>
      <c r="G35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43770</v>
      </c>
      <c r="H357" s="21" t="str">
        <f ca="1">IF(PODs[[#This Row],[Ważne do…]]&gt;=TODAY(),"aktualne","archiwalne")</f>
        <v>aktualne</v>
      </c>
      <c r="I357" s="21" t="str">
        <f>IF(MID(PODs[[#This Row],[Nr oferty]],2,1)="O","oferta",IF(MID(PODs[[#This Row],[Nr oferty]],2,1)="R","zapytanie",""))</f>
        <v>oferta</v>
      </c>
      <c r="J357" s="23"/>
      <c r="K357" s="23"/>
      <c r="L357" s="23"/>
      <c r="M357" s="23"/>
      <c r="Q357" s="11"/>
    </row>
    <row r="358" spans="1:17" ht="165">
      <c r="A358" s="15" t="s">
        <v>722</v>
      </c>
      <c r="B358" s="16" t="s">
        <v>723</v>
      </c>
      <c r="C358" s="17" t="s">
        <v>724</v>
      </c>
      <c r="D358" s="18" t="s">
        <v>725</v>
      </c>
      <c r="E358" s="19" t="s">
        <v>5</v>
      </c>
      <c r="F358" s="20" t="str">
        <f>RIGHT(LEFT(PODs[[#This Row],[Nr oferty]],4),2)</f>
        <v>FR</v>
      </c>
      <c r="G35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43477</v>
      </c>
      <c r="H358" s="21" t="str">
        <f ca="1">IF(PODs[[#This Row],[Ważne do…]]&gt;=TODAY(),"aktualne","archiwalne")</f>
        <v>aktualne</v>
      </c>
      <c r="I358" s="21" t="str">
        <f>IF(MID(PODs[[#This Row],[Nr oferty]],2,1)="O","oferta",IF(MID(PODs[[#This Row],[Nr oferty]],2,1)="R","zapytanie",""))</f>
        <v>oferta</v>
      </c>
      <c r="J358" s="23"/>
      <c r="K358" s="23"/>
      <c r="L358" s="23"/>
      <c r="M358" s="23"/>
      <c r="Q358" s="11"/>
    </row>
    <row r="359" spans="1:17" ht="76.5">
      <c r="A359" s="15" t="s">
        <v>3663</v>
      </c>
      <c r="B359" s="16" t="s">
        <v>726</v>
      </c>
      <c r="C359" s="17" t="s">
        <v>727</v>
      </c>
      <c r="D359" s="18" t="s">
        <v>728</v>
      </c>
      <c r="E359" s="19" t="s">
        <v>12</v>
      </c>
      <c r="F359" s="20" t="str">
        <f>RIGHT(LEFT(PODs[[#This Row],[Nr oferty]],4),2)</f>
        <v>FR</v>
      </c>
      <c r="G35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43483</v>
      </c>
      <c r="H359" s="21" t="str">
        <f ca="1">IF(PODs[[#This Row],[Ważne do…]]&gt;=TODAY(),"aktualne","archiwalne")</f>
        <v>aktualne</v>
      </c>
      <c r="I359" s="21" t="str">
        <f>IF(MID(PODs[[#This Row],[Nr oferty]],2,1)="O","oferta",IF(MID(PODs[[#This Row],[Nr oferty]],2,1)="R","zapytanie",""))</f>
        <v>oferta</v>
      </c>
      <c r="J359" s="23"/>
      <c r="K359" s="23"/>
      <c r="L359" s="23"/>
      <c r="M359" s="23"/>
      <c r="Q359" s="11"/>
    </row>
    <row r="360" spans="1:17" ht="120">
      <c r="A360" s="15" t="s">
        <v>3583</v>
      </c>
      <c r="B360" s="16" t="s">
        <v>310</v>
      </c>
      <c r="C360" s="17" t="s">
        <v>311</v>
      </c>
      <c r="D360" s="18" t="s">
        <v>53</v>
      </c>
      <c r="E360" s="19" t="s">
        <v>15</v>
      </c>
      <c r="F360" s="20" t="str">
        <f>RIGHT(LEFT(PODs[[#This Row],[Nr oferty]],4),2)</f>
        <v>GR</v>
      </c>
      <c r="G36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43449</v>
      </c>
      <c r="H360" s="21" t="str">
        <f ca="1">IF(PODs[[#This Row],[Ważne do…]]&gt;=TODAY(),"aktualne","archiwalne")</f>
        <v>aktualne</v>
      </c>
      <c r="I360" s="21" t="str">
        <f>IF(MID(PODs[[#This Row],[Nr oferty]],2,1)="O","oferta",IF(MID(PODs[[#This Row],[Nr oferty]],2,1)="R","zapytanie",""))</f>
        <v>oferta</v>
      </c>
      <c r="J360" s="23"/>
      <c r="K360" s="23"/>
      <c r="L360" s="23"/>
      <c r="M360" s="23"/>
      <c r="Q360" s="11"/>
    </row>
    <row r="361" spans="1:17" ht="135">
      <c r="A361" s="15" t="s">
        <v>729</v>
      </c>
      <c r="B361" s="16" t="s">
        <v>730</v>
      </c>
      <c r="C361" s="17" t="s">
        <v>2893</v>
      </c>
      <c r="D361" s="18" t="s">
        <v>592</v>
      </c>
      <c r="E361" s="19" t="s">
        <v>18</v>
      </c>
      <c r="F361" s="20" t="str">
        <f>RIGHT(LEFT(PODs[[#This Row],[Nr oferty]],4),2)</f>
        <v>GR</v>
      </c>
      <c r="G36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43482</v>
      </c>
      <c r="H361" s="21" t="str">
        <f ca="1">IF(PODs[[#This Row],[Ważne do…]]&gt;=TODAY(),"aktualne","archiwalne")</f>
        <v>aktualne</v>
      </c>
      <c r="I361" s="21" t="str">
        <f>IF(MID(PODs[[#This Row],[Nr oferty]],2,1)="O","oferta",IF(MID(PODs[[#This Row],[Nr oferty]],2,1)="R","zapytanie",""))</f>
        <v>oferta</v>
      </c>
      <c r="J361" s="23"/>
      <c r="K361" s="23"/>
      <c r="L361" s="23"/>
      <c r="M361" s="23"/>
      <c r="Q361" s="11"/>
    </row>
    <row r="362" spans="1:17" ht="105">
      <c r="A362" s="15" t="s">
        <v>3569</v>
      </c>
      <c r="B362" s="16" t="s">
        <v>2740</v>
      </c>
      <c r="C362" s="17" t="s">
        <v>2741</v>
      </c>
      <c r="D362" s="18">
        <v>43232</v>
      </c>
      <c r="E362" s="19" t="s">
        <v>12</v>
      </c>
      <c r="F362" s="20" t="str">
        <f>RIGHT(LEFT(PODs[[#This Row],[Nr oferty]],4),2)</f>
        <v>HR</v>
      </c>
      <c r="G36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43232</v>
      </c>
      <c r="H362" s="21" t="str">
        <f ca="1">IF(PODs[[#This Row],[Ważne do…]]&gt;=TODAY(),"aktualne","archiwalne")</f>
        <v>archiwalne</v>
      </c>
      <c r="I362" s="21" t="str">
        <f>IF(MID(PODs[[#This Row],[Nr oferty]],2,1)="O","oferta",IF(MID(PODs[[#This Row],[Nr oferty]],2,1)="R","zapytanie",""))</f>
        <v>oferta</v>
      </c>
      <c r="J362" s="23"/>
      <c r="K362" s="23"/>
      <c r="L362" s="23"/>
      <c r="M362" s="23"/>
      <c r="Q362" s="11"/>
    </row>
    <row r="363" spans="1:17" ht="75">
      <c r="A363" s="15" t="s">
        <v>731</v>
      </c>
      <c r="B363" s="16" t="s">
        <v>2894</v>
      </c>
      <c r="C363" s="17" t="s">
        <v>732</v>
      </c>
      <c r="D363" s="18" t="s">
        <v>655</v>
      </c>
      <c r="E363" s="19" t="s">
        <v>13</v>
      </c>
      <c r="F363" s="20" t="str">
        <f>RIGHT(LEFT(PODs[[#This Row],[Nr oferty]],4),2)</f>
        <v>HU</v>
      </c>
      <c r="G36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43476</v>
      </c>
      <c r="H363" s="21" t="str">
        <f ca="1">IF(PODs[[#This Row],[Ważne do…]]&gt;=TODAY(),"aktualne","archiwalne")</f>
        <v>aktualne</v>
      </c>
      <c r="I363" s="21" t="str">
        <f>IF(MID(PODs[[#This Row],[Nr oferty]],2,1)="O","oferta",IF(MID(PODs[[#This Row],[Nr oferty]],2,1)="R","zapytanie",""))</f>
        <v>oferta</v>
      </c>
      <c r="J363" s="23"/>
      <c r="K363" s="23"/>
      <c r="L363" s="23"/>
      <c r="M363" s="23"/>
      <c r="Q363" s="11"/>
    </row>
    <row r="364" spans="1:17" ht="150">
      <c r="A364" s="15" t="s">
        <v>733</v>
      </c>
      <c r="B364" s="16" t="s">
        <v>734</v>
      </c>
      <c r="C364" s="17" t="s">
        <v>735</v>
      </c>
      <c r="D364" s="18" t="s">
        <v>584</v>
      </c>
      <c r="E364" s="19" t="s">
        <v>9</v>
      </c>
      <c r="F364" s="20" t="str">
        <f>RIGHT(LEFT(PODs[[#This Row],[Nr oferty]],4),2)</f>
        <v>IE</v>
      </c>
      <c r="G36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364" s="21" t="str">
        <f ca="1">IF(PODs[[#This Row],[Ważne do…]]&gt;=TODAY(),"aktualne","archiwalne")</f>
        <v>aktualne</v>
      </c>
      <c r="I364" s="21" t="str">
        <f>IF(MID(PODs[[#This Row],[Nr oferty]],2,1)="O","oferta",IF(MID(PODs[[#This Row],[Nr oferty]],2,1)="R","zapytanie",""))</f>
        <v>oferta</v>
      </c>
      <c r="J364" s="23"/>
      <c r="K364" s="23"/>
      <c r="L364" s="23"/>
      <c r="M364" s="23"/>
      <c r="Q364" s="11"/>
    </row>
    <row r="365" spans="1:17" ht="114.75">
      <c r="A365" s="15" t="s">
        <v>736</v>
      </c>
      <c r="B365" s="16" t="s">
        <v>737</v>
      </c>
      <c r="C365" s="17" t="s">
        <v>738</v>
      </c>
      <c r="D365" s="18" t="s">
        <v>655</v>
      </c>
      <c r="E365" s="19" t="s">
        <v>2617</v>
      </c>
      <c r="F365" s="20" t="str">
        <f>RIGHT(LEFT(PODs[[#This Row],[Nr oferty]],4),2)</f>
        <v>IE</v>
      </c>
      <c r="G36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43476</v>
      </c>
      <c r="H365" s="21" t="str">
        <f ca="1">IF(PODs[[#This Row],[Ważne do…]]&gt;=TODAY(),"aktualne","archiwalne")</f>
        <v>aktualne</v>
      </c>
      <c r="I365" s="21" t="str">
        <f>IF(MID(PODs[[#This Row],[Nr oferty]],2,1)="O","oferta",IF(MID(PODs[[#This Row],[Nr oferty]],2,1)="R","zapytanie",""))</f>
        <v>oferta</v>
      </c>
      <c r="J365" s="23"/>
      <c r="K365" s="23"/>
      <c r="L365" s="23"/>
      <c r="M365" s="23"/>
      <c r="Q365" s="11"/>
    </row>
    <row r="366" spans="1:17" ht="165">
      <c r="A366" s="15" t="s">
        <v>739</v>
      </c>
      <c r="B366" s="16" t="s">
        <v>2895</v>
      </c>
      <c r="C366" s="17" t="s">
        <v>740</v>
      </c>
      <c r="D366" s="18" t="s">
        <v>741</v>
      </c>
      <c r="E366" s="19" t="s">
        <v>3</v>
      </c>
      <c r="F366" s="20" t="str">
        <f>RIGHT(LEFT(PODs[[#This Row],[Nr oferty]],4),2)</f>
        <v>IL</v>
      </c>
      <c r="G36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43770</v>
      </c>
      <c r="H366" s="21" t="str">
        <f ca="1">IF(PODs[[#This Row],[Ważne do…]]&gt;=TODAY(),"aktualne","archiwalne")</f>
        <v>aktualne</v>
      </c>
      <c r="I366" s="21" t="str">
        <f>IF(MID(PODs[[#This Row],[Nr oferty]],2,1)="O","oferta",IF(MID(PODs[[#This Row],[Nr oferty]],2,1)="R","zapytanie",""))</f>
        <v>oferta</v>
      </c>
      <c r="J366" s="23"/>
      <c r="K366" s="23"/>
      <c r="L366" s="23"/>
      <c r="M366" s="23"/>
      <c r="Q366" s="11"/>
    </row>
    <row r="367" spans="1:17" ht="114.75">
      <c r="A367" s="15" t="s">
        <v>742</v>
      </c>
      <c r="B367" s="16" t="s">
        <v>743</v>
      </c>
      <c r="C367" s="17" t="s">
        <v>744</v>
      </c>
      <c r="D367" s="18" t="s">
        <v>745</v>
      </c>
      <c r="E367" s="19" t="s">
        <v>5</v>
      </c>
      <c r="F367" s="20" t="str">
        <f>RIGHT(LEFT(PODs[[#This Row],[Nr oferty]],4),2)</f>
        <v>IL</v>
      </c>
      <c r="G36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43494</v>
      </c>
      <c r="H367" s="21" t="str">
        <f ca="1">IF(PODs[[#This Row],[Ważne do…]]&gt;=TODAY(),"aktualne","archiwalne")</f>
        <v>aktualne</v>
      </c>
      <c r="I367" s="21" t="str">
        <f>IF(MID(PODs[[#This Row],[Nr oferty]],2,1)="O","oferta",IF(MID(PODs[[#This Row],[Nr oferty]],2,1)="R","zapytanie",""))</f>
        <v>oferta</v>
      </c>
      <c r="J367" s="23"/>
      <c r="K367" s="23"/>
      <c r="L367" s="23"/>
      <c r="M367" s="23"/>
      <c r="Q367" s="11"/>
    </row>
    <row r="368" spans="1:17" ht="120">
      <c r="A368" s="15" t="s">
        <v>746</v>
      </c>
      <c r="B368" s="16" t="s">
        <v>747</v>
      </c>
      <c r="C368" s="17" t="s">
        <v>748</v>
      </c>
      <c r="D368" s="18" t="s">
        <v>584</v>
      </c>
      <c r="E368" s="19" t="s">
        <v>2617</v>
      </c>
      <c r="F368" s="20" t="str">
        <f>RIGHT(LEFT(PODs[[#This Row],[Nr oferty]],4),2)</f>
        <v>IL</v>
      </c>
      <c r="G36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368" s="21" t="str">
        <f ca="1">IF(PODs[[#This Row],[Ważne do…]]&gt;=TODAY(),"aktualne","archiwalne")</f>
        <v>aktualne</v>
      </c>
      <c r="I368" s="21" t="str">
        <f>IF(MID(PODs[[#This Row],[Nr oferty]],2,1)="O","oferta",IF(MID(PODs[[#This Row],[Nr oferty]],2,1)="R","zapytanie",""))</f>
        <v>oferta</v>
      </c>
      <c r="J368" s="23"/>
      <c r="K368" s="23"/>
      <c r="L368" s="23"/>
      <c r="M368" s="23"/>
      <c r="Q368" s="11"/>
    </row>
    <row r="369" spans="1:17" ht="135">
      <c r="A369" s="15" t="s">
        <v>3565</v>
      </c>
      <c r="B369" s="16" t="s">
        <v>2896</v>
      </c>
      <c r="C369" s="17" t="s">
        <v>2897</v>
      </c>
      <c r="D369" s="18">
        <v>43456</v>
      </c>
      <c r="E369" s="19" t="s">
        <v>6</v>
      </c>
      <c r="F369" s="20" t="str">
        <f>RIGHT(LEFT(PODs[[#This Row],[Nr oferty]],4),2)</f>
        <v>IL</v>
      </c>
      <c r="G36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43456</v>
      </c>
      <c r="H369" s="21" t="str">
        <f ca="1">IF(PODs[[#This Row],[Ważne do…]]&gt;=TODAY(),"aktualne","archiwalne")</f>
        <v>aktualne</v>
      </c>
      <c r="I369" s="21" t="str">
        <f>IF(MID(PODs[[#This Row],[Nr oferty]],2,1)="O","oferta",IF(MID(PODs[[#This Row],[Nr oferty]],2,1)="R","zapytanie",""))</f>
        <v>oferta</v>
      </c>
      <c r="J369" s="23"/>
      <c r="K369" s="23"/>
      <c r="L369" s="23"/>
      <c r="M369" s="23"/>
      <c r="Q369" s="11"/>
    </row>
    <row r="370" spans="1:17" ht="135">
      <c r="A370" s="15" t="s">
        <v>749</v>
      </c>
      <c r="B370" s="16" t="s">
        <v>2898</v>
      </c>
      <c r="C370" s="17" t="s">
        <v>750</v>
      </c>
      <c r="D370" s="18" t="s">
        <v>586</v>
      </c>
      <c r="E370" s="19" t="s">
        <v>2618</v>
      </c>
      <c r="F370" s="20" t="str">
        <f>RIGHT(LEFT(PODs[[#This Row],[Nr oferty]],4),2)</f>
        <v>IL</v>
      </c>
      <c r="G37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43484</v>
      </c>
      <c r="H370" s="21" t="str">
        <f ca="1">IF(PODs[[#This Row],[Ważne do…]]&gt;=TODAY(),"aktualne","archiwalne")</f>
        <v>aktualne</v>
      </c>
      <c r="I370" s="21" t="str">
        <f>IF(MID(PODs[[#This Row],[Nr oferty]],2,1)="O","oferta",IF(MID(PODs[[#This Row],[Nr oferty]],2,1)="R","zapytanie",""))</f>
        <v>oferta</v>
      </c>
      <c r="J370" s="23"/>
      <c r="K370" s="23"/>
      <c r="L370" s="23"/>
      <c r="M370" s="23"/>
      <c r="Q370" s="11"/>
    </row>
    <row r="371" spans="1:17" ht="165">
      <c r="A371" s="15" t="s">
        <v>751</v>
      </c>
      <c r="B371" s="16" t="s">
        <v>2899</v>
      </c>
      <c r="C371" s="17" t="s">
        <v>752</v>
      </c>
      <c r="D371" s="18" t="s">
        <v>753</v>
      </c>
      <c r="E371" s="19" t="s">
        <v>12</v>
      </c>
      <c r="F371" s="20" t="str">
        <f>RIGHT(LEFT(PODs[[#This Row],[Nr oferty]],4),2)</f>
        <v>IL</v>
      </c>
      <c r="G37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44044</v>
      </c>
      <c r="H371" s="21" t="str">
        <f ca="1">IF(PODs[[#This Row],[Ważne do…]]&gt;=TODAY(),"aktualne","archiwalne")</f>
        <v>aktualne</v>
      </c>
      <c r="I371" s="21" t="str">
        <f>IF(MID(PODs[[#This Row],[Nr oferty]],2,1)="O","oferta",IF(MID(PODs[[#This Row],[Nr oferty]],2,1)="R","zapytanie",""))</f>
        <v>oferta</v>
      </c>
      <c r="J371" s="23"/>
      <c r="K371" s="23"/>
      <c r="L371" s="23"/>
      <c r="M371" s="23"/>
      <c r="Q371" s="11"/>
    </row>
    <row r="372" spans="1:17" ht="120">
      <c r="A372" s="15" t="s">
        <v>754</v>
      </c>
      <c r="B372" s="16" t="s">
        <v>755</v>
      </c>
      <c r="C372" s="17" t="s">
        <v>756</v>
      </c>
      <c r="D372" s="18" t="s">
        <v>757</v>
      </c>
      <c r="E372" s="19" t="s">
        <v>5</v>
      </c>
      <c r="F372" s="20" t="str">
        <f>RIGHT(LEFT(PODs[[#This Row],[Nr oferty]],4),2)</f>
        <v>IL</v>
      </c>
      <c r="G37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43485</v>
      </c>
      <c r="H372" s="21" t="str">
        <f ca="1">IF(PODs[[#This Row],[Ważne do…]]&gt;=TODAY(),"aktualne","archiwalne")</f>
        <v>aktualne</v>
      </c>
      <c r="I372" s="21" t="str">
        <f>IF(MID(PODs[[#This Row],[Nr oferty]],2,1)="O","oferta",IF(MID(PODs[[#This Row],[Nr oferty]],2,1)="R","zapytanie",""))</f>
        <v>oferta</v>
      </c>
      <c r="J372" s="23"/>
      <c r="K372" s="23"/>
      <c r="L372" s="23"/>
      <c r="M372" s="23"/>
      <c r="Q372" s="11"/>
    </row>
    <row r="373" spans="1:17" ht="120">
      <c r="A373" s="15" t="s">
        <v>3664</v>
      </c>
      <c r="B373" s="16" t="s">
        <v>758</v>
      </c>
      <c r="C373" s="17" t="s">
        <v>759</v>
      </c>
      <c r="D373" s="18" t="s">
        <v>760</v>
      </c>
      <c r="E373" s="19" t="s">
        <v>13</v>
      </c>
      <c r="F373" s="20" t="str">
        <f>RIGHT(LEFT(PODs[[#This Row],[Nr oferty]],4),2)</f>
        <v>IL</v>
      </c>
      <c r="G37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43484</v>
      </c>
      <c r="H373" s="21" t="str">
        <f ca="1">IF(PODs[[#This Row],[Ważne do…]]&gt;=TODAY(),"aktualne","archiwalne")</f>
        <v>aktualne</v>
      </c>
      <c r="I373" s="21" t="str">
        <f>IF(MID(PODs[[#This Row],[Nr oferty]],2,1)="O","oferta",IF(MID(PODs[[#This Row],[Nr oferty]],2,1)="R","zapytanie",""))</f>
        <v>oferta</v>
      </c>
      <c r="J373" s="23"/>
      <c r="K373" s="23"/>
      <c r="L373" s="23"/>
      <c r="M373" s="23"/>
      <c r="Q373" s="11"/>
    </row>
    <row r="374" spans="1:17" ht="165">
      <c r="A374" s="15" t="s">
        <v>761</v>
      </c>
      <c r="B374" s="16" t="s">
        <v>2900</v>
      </c>
      <c r="C374" s="17" t="s">
        <v>2901</v>
      </c>
      <c r="D374" s="18" t="s">
        <v>762</v>
      </c>
      <c r="E374" s="19" t="s">
        <v>2619</v>
      </c>
      <c r="F374" s="20" t="str">
        <f>RIGHT(LEFT(PODs[[#This Row],[Nr oferty]],4),2)</f>
        <v>IL</v>
      </c>
      <c r="G37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44348</v>
      </c>
      <c r="H374" s="21" t="str">
        <f ca="1">IF(PODs[[#This Row],[Ważne do…]]&gt;=TODAY(),"aktualne","archiwalne")</f>
        <v>aktualne</v>
      </c>
      <c r="I374" s="21" t="str">
        <f>IF(MID(PODs[[#This Row],[Nr oferty]],2,1)="O","oferta",IF(MID(PODs[[#This Row],[Nr oferty]],2,1)="R","zapytanie",""))</f>
        <v>oferta</v>
      </c>
      <c r="J374" s="23"/>
      <c r="K374" s="23"/>
      <c r="L374" s="23"/>
      <c r="M374" s="23"/>
      <c r="Q374" s="11"/>
    </row>
    <row r="375" spans="1:17" ht="114.75">
      <c r="A375" s="15" t="s">
        <v>763</v>
      </c>
      <c r="B375" s="16" t="s">
        <v>764</v>
      </c>
      <c r="C375" s="17" t="s">
        <v>765</v>
      </c>
      <c r="D375" s="18" t="s">
        <v>766</v>
      </c>
      <c r="E375" s="19" t="s">
        <v>2618</v>
      </c>
      <c r="F375" s="20" t="str">
        <f>RIGHT(LEFT(PODs[[#This Row],[Nr oferty]],4),2)</f>
        <v>IL</v>
      </c>
      <c r="G37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43473</v>
      </c>
      <c r="H375" s="21" t="str">
        <f ca="1">IF(PODs[[#This Row],[Ważne do…]]&gt;=TODAY(),"aktualne","archiwalne")</f>
        <v>aktualne</v>
      </c>
      <c r="I375" s="21" t="str">
        <f>IF(MID(PODs[[#This Row],[Nr oferty]],2,1)="O","oferta",IF(MID(PODs[[#This Row],[Nr oferty]],2,1)="R","zapytanie",""))</f>
        <v>oferta</v>
      </c>
      <c r="J375" s="23"/>
      <c r="K375" s="23"/>
      <c r="L375" s="23"/>
      <c r="M375" s="23"/>
      <c r="Q375" s="11"/>
    </row>
    <row r="376" spans="1:17" ht="150">
      <c r="A376" s="15" t="s">
        <v>767</v>
      </c>
      <c r="B376" s="16" t="s">
        <v>2902</v>
      </c>
      <c r="C376" s="17" t="s">
        <v>768</v>
      </c>
      <c r="D376" s="18">
        <v>43770</v>
      </c>
      <c r="E376" s="19" t="s">
        <v>10</v>
      </c>
      <c r="F376" s="20" t="str">
        <f>RIGHT(LEFT(PODs[[#This Row],[Nr oferty]],4),2)</f>
        <v>IL</v>
      </c>
      <c r="G37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43770</v>
      </c>
      <c r="H376" s="21" t="str">
        <f ca="1">IF(PODs[[#This Row],[Ważne do…]]&gt;=TODAY(),"aktualne","archiwalne")</f>
        <v>aktualne</v>
      </c>
      <c r="I376" s="21" t="str">
        <f>IF(MID(PODs[[#This Row],[Nr oferty]],2,1)="O","oferta",IF(MID(PODs[[#This Row],[Nr oferty]],2,1)="R","zapytanie",""))</f>
        <v>oferta</v>
      </c>
      <c r="J376" s="23"/>
      <c r="K376" s="23"/>
      <c r="L376" s="23"/>
      <c r="M376" s="23"/>
      <c r="Q376" s="11"/>
    </row>
    <row r="377" spans="1:17" ht="150">
      <c r="A377" s="15" t="s">
        <v>769</v>
      </c>
      <c r="B377" s="16" t="s">
        <v>2903</v>
      </c>
      <c r="C377" s="17" t="s">
        <v>2904</v>
      </c>
      <c r="D377" s="18" t="s">
        <v>770</v>
      </c>
      <c r="E377" s="19" t="s">
        <v>6</v>
      </c>
      <c r="F377" s="20" t="str">
        <f>RIGHT(LEFT(PODs[[#This Row],[Nr oferty]],4),2)</f>
        <v>IL</v>
      </c>
      <c r="G37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43486</v>
      </c>
      <c r="H377" s="21" t="str">
        <f ca="1">IF(PODs[[#This Row],[Ważne do…]]&gt;=TODAY(),"aktualne","archiwalne")</f>
        <v>aktualne</v>
      </c>
      <c r="I377" s="21" t="str">
        <f>IF(MID(PODs[[#This Row],[Nr oferty]],2,1)="O","oferta",IF(MID(PODs[[#This Row],[Nr oferty]],2,1)="R","zapytanie",""))</f>
        <v>oferta</v>
      </c>
      <c r="J377" s="23"/>
      <c r="K377" s="23"/>
      <c r="L377" s="23"/>
      <c r="M377" s="23"/>
      <c r="Q377" s="11"/>
    </row>
    <row r="378" spans="1:17" ht="90">
      <c r="A378" s="15" t="s">
        <v>771</v>
      </c>
      <c r="B378" s="16" t="s">
        <v>2905</v>
      </c>
      <c r="C378" s="17" t="s">
        <v>2906</v>
      </c>
      <c r="D378" s="18" t="s">
        <v>762</v>
      </c>
      <c r="E378" s="19" t="s">
        <v>10</v>
      </c>
      <c r="F378" s="20" t="str">
        <f>RIGHT(LEFT(PODs[[#This Row],[Nr oferty]],4),2)</f>
        <v>IL</v>
      </c>
      <c r="G37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44348</v>
      </c>
      <c r="H378" s="21" t="str">
        <f ca="1">IF(PODs[[#This Row],[Ważne do…]]&gt;=TODAY(),"aktualne","archiwalne")</f>
        <v>aktualne</v>
      </c>
      <c r="I378" s="21" t="str">
        <f>IF(MID(PODs[[#This Row],[Nr oferty]],2,1)="O","oferta",IF(MID(PODs[[#This Row],[Nr oferty]],2,1)="R","zapytanie",""))</f>
        <v>oferta</v>
      </c>
      <c r="J378" s="23"/>
      <c r="K378" s="23"/>
      <c r="L378" s="23"/>
      <c r="M378" s="23"/>
      <c r="Q378" s="11"/>
    </row>
    <row r="379" spans="1:17" ht="120">
      <c r="A379" s="15" t="s">
        <v>772</v>
      </c>
      <c r="B379" s="16" t="s">
        <v>773</v>
      </c>
      <c r="C379" s="17" t="s">
        <v>774</v>
      </c>
      <c r="D379" s="18" t="s">
        <v>775</v>
      </c>
      <c r="E379" s="19" t="s">
        <v>2618</v>
      </c>
      <c r="F379" s="20" t="str">
        <f>RIGHT(LEFT(PODs[[#This Row],[Nr oferty]],4),2)</f>
        <v>IL</v>
      </c>
      <c r="G37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43487</v>
      </c>
      <c r="H379" s="21" t="str">
        <f ca="1">IF(PODs[[#This Row],[Ważne do…]]&gt;=TODAY(),"aktualne","archiwalne")</f>
        <v>aktualne</v>
      </c>
      <c r="I379" s="21" t="str">
        <f>IF(MID(PODs[[#This Row],[Nr oferty]],2,1)="O","oferta",IF(MID(PODs[[#This Row],[Nr oferty]],2,1)="R","zapytanie",""))</f>
        <v>oferta</v>
      </c>
      <c r="J379" s="23"/>
      <c r="K379" s="23"/>
      <c r="L379" s="23"/>
      <c r="M379" s="23"/>
      <c r="Q379" s="11"/>
    </row>
    <row r="380" spans="1:17" ht="165">
      <c r="A380" s="15" t="s">
        <v>776</v>
      </c>
      <c r="B380" s="16" t="s">
        <v>777</v>
      </c>
      <c r="C380" s="17" t="s">
        <v>2907</v>
      </c>
      <c r="D380" s="18" t="s">
        <v>608</v>
      </c>
      <c r="E380" s="19" t="s">
        <v>2617</v>
      </c>
      <c r="F380" s="20" t="str">
        <f>RIGHT(LEFT(PODs[[#This Row],[Nr oferty]],4),2)</f>
        <v>IL</v>
      </c>
      <c r="G38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43495</v>
      </c>
      <c r="H380" s="21" t="str">
        <f ca="1">IF(PODs[[#This Row],[Ważne do…]]&gt;=TODAY(),"aktualne","archiwalne")</f>
        <v>aktualne</v>
      </c>
      <c r="I380" s="21" t="str">
        <f>IF(MID(PODs[[#This Row],[Nr oferty]],2,1)="O","oferta",IF(MID(PODs[[#This Row],[Nr oferty]],2,1)="R","zapytanie",""))</f>
        <v>oferta</v>
      </c>
      <c r="J380" s="23"/>
      <c r="K380" s="23"/>
      <c r="L380" s="23"/>
      <c r="M380" s="23"/>
      <c r="Q380" s="11"/>
    </row>
    <row r="381" spans="1:17" ht="120">
      <c r="A381" s="15" t="s">
        <v>778</v>
      </c>
      <c r="B381" s="16" t="s">
        <v>2908</v>
      </c>
      <c r="C381" s="17" t="s">
        <v>2909</v>
      </c>
      <c r="D381" s="18" t="s">
        <v>634</v>
      </c>
      <c r="E381" s="19" t="s">
        <v>2618</v>
      </c>
      <c r="F381" s="20" t="str">
        <f>RIGHT(LEFT(PODs[[#This Row],[Nr oferty]],4),2)</f>
        <v>IL</v>
      </c>
      <c r="G38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43487</v>
      </c>
      <c r="H381" s="21" t="str">
        <f ca="1">IF(PODs[[#This Row],[Ważne do…]]&gt;=TODAY(),"aktualne","archiwalne")</f>
        <v>aktualne</v>
      </c>
      <c r="I381" s="21" t="str">
        <f>IF(MID(PODs[[#This Row],[Nr oferty]],2,1)="O","oferta",IF(MID(PODs[[#This Row],[Nr oferty]],2,1)="R","zapytanie",""))</f>
        <v>oferta</v>
      </c>
      <c r="J381" s="23"/>
      <c r="K381" s="23"/>
      <c r="L381" s="23"/>
      <c r="M381" s="23"/>
      <c r="Q381" s="11"/>
    </row>
    <row r="382" spans="1:17" ht="135">
      <c r="A382" s="15" t="s">
        <v>779</v>
      </c>
      <c r="B382" s="16" t="s">
        <v>780</v>
      </c>
      <c r="C382" s="17" t="s">
        <v>781</v>
      </c>
      <c r="D382" s="18" t="s">
        <v>584</v>
      </c>
      <c r="E382" s="19" t="s">
        <v>10</v>
      </c>
      <c r="F382" s="20" t="str">
        <f>RIGHT(LEFT(PODs[[#This Row],[Nr oferty]],4),2)</f>
        <v>IL</v>
      </c>
      <c r="G38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382" s="21" t="str">
        <f ca="1">IF(PODs[[#This Row],[Ważne do…]]&gt;=TODAY(),"aktualne","archiwalne")</f>
        <v>aktualne</v>
      </c>
      <c r="I382" s="21" t="str">
        <f>IF(MID(PODs[[#This Row],[Nr oferty]],2,1)="O","oferta",IF(MID(PODs[[#This Row],[Nr oferty]],2,1)="R","zapytanie",""))</f>
        <v>oferta</v>
      </c>
      <c r="J382" s="23"/>
      <c r="K382" s="23"/>
      <c r="L382" s="23"/>
      <c r="M382" s="23"/>
      <c r="Q382" s="11"/>
    </row>
    <row r="383" spans="1:17" ht="135">
      <c r="A383" s="15" t="s">
        <v>782</v>
      </c>
      <c r="B383" s="16" t="s">
        <v>783</v>
      </c>
      <c r="C383" s="17" t="s">
        <v>784</v>
      </c>
      <c r="D383" s="18" t="s">
        <v>745</v>
      </c>
      <c r="E383" s="19" t="s">
        <v>2617</v>
      </c>
      <c r="F383" s="20" t="str">
        <f>RIGHT(LEFT(PODs[[#This Row],[Nr oferty]],4),2)</f>
        <v>IL</v>
      </c>
      <c r="G38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43494</v>
      </c>
      <c r="H383" s="21" t="str">
        <f ca="1">IF(PODs[[#This Row],[Ważne do…]]&gt;=TODAY(),"aktualne","archiwalne")</f>
        <v>aktualne</v>
      </c>
      <c r="I383" s="21" t="str">
        <f>IF(MID(PODs[[#This Row],[Nr oferty]],2,1)="O","oferta",IF(MID(PODs[[#This Row],[Nr oferty]],2,1)="R","zapytanie",""))</f>
        <v>oferta</v>
      </c>
      <c r="J383" s="23"/>
      <c r="K383" s="23"/>
      <c r="L383" s="23"/>
      <c r="M383" s="23"/>
      <c r="Q383" s="11"/>
    </row>
    <row r="384" spans="1:17" ht="60">
      <c r="A384" s="15" t="s">
        <v>785</v>
      </c>
      <c r="B384" s="16" t="s">
        <v>786</v>
      </c>
      <c r="C384" s="17" t="s">
        <v>787</v>
      </c>
      <c r="D384" s="18" t="s">
        <v>592</v>
      </c>
      <c r="E384" s="19" t="s">
        <v>12</v>
      </c>
      <c r="F384" s="20" t="str">
        <f>RIGHT(LEFT(PODs[[#This Row],[Nr oferty]],4),2)</f>
        <v>IT</v>
      </c>
      <c r="G38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43482</v>
      </c>
      <c r="H384" s="21" t="str">
        <f ca="1">IF(PODs[[#This Row],[Ważne do…]]&gt;=TODAY(),"aktualne","archiwalne")</f>
        <v>aktualne</v>
      </c>
      <c r="I384" s="21" t="str">
        <f>IF(MID(PODs[[#This Row],[Nr oferty]],2,1)="O","oferta",IF(MID(PODs[[#This Row],[Nr oferty]],2,1)="R","zapytanie",""))</f>
        <v>oferta</v>
      </c>
      <c r="J384" s="23"/>
      <c r="K384" s="23"/>
      <c r="L384" s="23"/>
      <c r="M384" s="23"/>
      <c r="Q384" s="11"/>
    </row>
    <row r="385" spans="1:17" ht="53.25">
      <c r="A385" s="15" t="s">
        <v>788</v>
      </c>
      <c r="B385" s="16" t="s">
        <v>789</v>
      </c>
      <c r="C385" s="17" t="s">
        <v>2910</v>
      </c>
      <c r="D385" s="18">
        <v>43739</v>
      </c>
      <c r="E385" s="19" t="s">
        <v>2</v>
      </c>
      <c r="F385" s="20" t="str">
        <f>RIGHT(LEFT(PODs[[#This Row],[Nr oferty]],4),2)</f>
        <v>IT</v>
      </c>
      <c r="G38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43739</v>
      </c>
      <c r="H385" s="21" t="str">
        <f ca="1">IF(PODs[[#This Row],[Ważne do…]]&gt;=TODAY(),"aktualne","archiwalne")</f>
        <v>aktualne</v>
      </c>
      <c r="I385" s="21" t="str">
        <f>IF(MID(PODs[[#This Row],[Nr oferty]],2,1)="O","oferta",IF(MID(PODs[[#This Row],[Nr oferty]],2,1)="R","zapytanie",""))</f>
        <v>oferta</v>
      </c>
      <c r="J385" s="23"/>
      <c r="K385" s="23"/>
      <c r="L385" s="23"/>
      <c r="M385" s="23"/>
      <c r="Q385" s="11"/>
    </row>
    <row r="386" spans="1:17" ht="63.75">
      <c r="A386" s="15" t="s">
        <v>790</v>
      </c>
      <c r="B386" s="16" t="s">
        <v>791</v>
      </c>
      <c r="C386" s="17" t="s">
        <v>792</v>
      </c>
      <c r="D386" s="18" t="s">
        <v>588</v>
      </c>
      <c r="E386" s="19" t="s">
        <v>2617</v>
      </c>
      <c r="F386" s="20" t="str">
        <f>RIGHT(LEFT(PODs[[#This Row],[Nr oferty]],4),2)</f>
        <v>IT</v>
      </c>
      <c r="G38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43468</v>
      </c>
      <c r="H386" s="21" t="str">
        <f ca="1">IF(PODs[[#This Row],[Ważne do…]]&gt;=TODAY(),"aktualne","archiwalne")</f>
        <v>aktualne</v>
      </c>
      <c r="I386" s="21" t="str">
        <f>IF(MID(PODs[[#This Row],[Nr oferty]],2,1)="O","oferta",IF(MID(PODs[[#This Row],[Nr oferty]],2,1)="R","zapytanie",""))</f>
        <v>oferta</v>
      </c>
      <c r="J386" s="23"/>
      <c r="K386" s="23"/>
      <c r="L386" s="23"/>
      <c r="M386" s="23"/>
      <c r="Q386" s="11"/>
    </row>
    <row r="387" spans="1:17" ht="150">
      <c r="A387" s="15" t="s">
        <v>793</v>
      </c>
      <c r="B387" s="16" t="s">
        <v>794</v>
      </c>
      <c r="C387" s="17" t="s">
        <v>2911</v>
      </c>
      <c r="D387" s="18">
        <v>43525</v>
      </c>
      <c r="E387" s="19" t="s">
        <v>10</v>
      </c>
      <c r="F387" s="20" t="str">
        <f>RIGHT(LEFT(PODs[[#This Row],[Nr oferty]],4),2)</f>
        <v>IT</v>
      </c>
      <c r="G38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43525</v>
      </c>
      <c r="H387" s="21" t="str">
        <f ca="1">IF(PODs[[#This Row],[Ważne do…]]&gt;=TODAY(),"aktualne","archiwalne")</f>
        <v>aktualne</v>
      </c>
      <c r="I387" s="21" t="str">
        <f>IF(MID(PODs[[#This Row],[Nr oferty]],2,1)="O","oferta",IF(MID(PODs[[#This Row],[Nr oferty]],2,1)="R","zapytanie",""))</f>
        <v>oferta</v>
      </c>
      <c r="J387" s="23"/>
      <c r="K387" s="23"/>
      <c r="L387" s="23"/>
      <c r="M387" s="23"/>
      <c r="Q387" s="11"/>
    </row>
    <row r="388" spans="1:17" ht="90">
      <c r="A388" s="15" t="s">
        <v>795</v>
      </c>
      <c r="B388" s="16" t="s">
        <v>796</v>
      </c>
      <c r="C388" s="17" t="s">
        <v>797</v>
      </c>
      <c r="D388" s="18" t="s">
        <v>582</v>
      </c>
      <c r="E388" s="19" t="s">
        <v>12</v>
      </c>
      <c r="F388" s="20" t="str">
        <f>RIGHT(LEFT(PODs[[#This Row],[Nr oferty]],4),2)</f>
        <v>IT</v>
      </c>
      <c r="G38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43488</v>
      </c>
      <c r="H388" s="21" t="str">
        <f ca="1">IF(PODs[[#This Row],[Ważne do…]]&gt;=TODAY(),"aktualne","archiwalne")</f>
        <v>aktualne</v>
      </c>
      <c r="I388" s="21" t="str">
        <f>IF(MID(PODs[[#This Row],[Nr oferty]],2,1)="O","oferta",IF(MID(PODs[[#This Row],[Nr oferty]],2,1)="R","zapytanie",""))</f>
        <v>oferta</v>
      </c>
      <c r="J388" s="23"/>
      <c r="K388" s="23"/>
      <c r="L388" s="23"/>
      <c r="M388" s="23"/>
      <c r="Q388" s="11"/>
    </row>
    <row r="389" spans="1:17" ht="105">
      <c r="A389" s="15" t="s">
        <v>3578</v>
      </c>
      <c r="B389" s="16" t="s">
        <v>2755</v>
      </c>
      <c r="C389" s="17" t="s">
        <v>2756</v>
      </c>
      <c r="D389" s="18">
        <v>43446</v>
      </c>
      <c r="E389" s="19" t="s">
        <v>2619</v>
      </c>
      <c r="F389" s="20" t="str">
        <f>RIGHT(LEFT(PODs[[#This Row],[Nr oferty]],4),2)</f>
        <v>JO</v>
      </c>
      <c r="G38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389" s="21" t="str">
        <f ca="1">IF(PODs[[#This Row],[Ważne do…]]&gt;=TODAY(),"aktualne","archiwalne")</f>
        <v>aktualne</v>
      </c>
      <c r="I389" s="21" t="str">
        <f>IF(MID(PODs[[#This Row],[Nr oferty]],2,1)="O","oferta",IF(MID(PODs[[#This Row],[Nr oferty]],2,1)="R","zapytanie",""))</f>
        <v>oferta</v>
      </c>
      <c r="J389" s="23"/>
      <c r="K389" s="23"/>
      <c r="L389" s="23"/>
      <c r="M389" s="23"/>
      <c r="Q389" s="11"/>
    </row>
    <row r="390" spans="1:17" ht="90">
      <c r="A390" s="15" t="s">
        <v>798</v>
      </c>
      <c r="B390" s="16" t="s">
        <v>799</v>
      </c>
      <c r="C390" s="17" t="s">
        <v>800</v>
      </c>
      <c r="D390" s="18" t="s">
        <v>636</v>
      </c>
      <c r="E390" s="19" t="s">
        <v>2618</v>
      </c>
      <c r="F390" s="20" t="str">
        <f>RIGHT(LEFT(PODs[[#This Row],[Nr oferty]],4),2)</f>
        <v>JO</v>
      </c>
      <c r="G39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43469</v>
      </c>
      <c r="H390" s="21" t="str">
        <f ca="1">IF(PODs[[#This Row],[Ważne do…]]&gt;=TODAY(),"aktualne","archiwalne")</f>
        <v>aktualne</v>
      </c>
      <c r="I390" s="21" t="str">
        <f>IF(MID(PODs[[#This Row],[Nr oferty]],2,1)="O","oferta",IF(MID(PODs[[#This Row],[Nr oferty]],2,1)="R","zapytanie",""))</f>
        <v>oferta</v>
      </c>
      <c r="J390" s="23"/>
      <c r="K390" s="23"/>
      <c r="L390" s="23"/>
      <c r="M390" s="23"/>
      <c r="Q390" s="11"/>
    </row>
    <row r="391" spans="1:17" ht="90">
      <c r="A391" s="15" t="s">
        <v>801</v>
      </c>
      <c r="B391" s="16" t="s">
        <v>2912</v>
      </c>
      <c r="C391" s="17" t="s">
        <v>802</v>
      </c>
      <c r="D391" s="18" t="s">
        <v>588</v>
      </c>
      <c r="E391" s="19" t="s">
        <v>2618</v>
      </c>
      <c r="F391" s="20" t="str">
        <f>RIGHT(LEFT(PODs[[#This Row],[Nr oferty]],4),2)</f>
        <v>JO</v>
      </c>
      <c r="G39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43468</v>
      </c>
      <c r="H391" s="21" t="str">
        <f ca="1">IF(PODs[[#This Row],[Ważne do…]]&gt;=TODAY(),"aktualne","archiwalne")</f>
        <v>aktualne</v>
      </c>
      <c r="I391" s="21" t="str">
        <f>IF(MID(PODs[[#This Row],[Nr oferty]],2,1)="O","oferta",IF(MID(PODs[[#This Row],[Nr oferty]],2,1)="R","zapytanie",""))</f>
        <v>oferta</v>
      </c>
      <c r="J391" s="23"/>
      <c r="K391" s="23"/>
      <c r="L391" s="23"/>
      <c r="M391" s="23"/>
      <c r="Q391" s="11"/>
    </row>
    <row r="392" spans="1:17" ht="63.75">
      <c r="A392" s="15" t="s">
        <v>803</v>
      </c>
      <c r="B392" s="16" t="s">
        <v>804</v>
      </c>
      <c r="C392" s="17" t="s">
        <v>2913</v>
      </c>
      <c r="D392" s="18">
        <v>43709</v>
      </c>
      <c r="E392" s="19" t="s">
        <v>2</v>
      </c>
      <c r="F392" s="20" t="str">
        <f>RIGHT(LEFT(PODs[[#This Row],[Nr oferty]],4),2)</f>
        <v>JO</v>
      </c>
      <c r="G39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43709</v>
      </c>
      <c r="H392" s="21" t="str">
        <f ca="1">IF(PODs[[#This Row],[Ważne do…]]&gt;=TODAY(),"aktualne","archiwalne")</f>
        <v>aktualne</v>
      </c>
      <c r="I392" s="21" t="str">
        <f>IF(MID(PODs[[#This Row],[Nr oferty]],2,1)="O","oferta",IF(MID(PODs[[#This Row],[Nr oferty]],2,1)="R","zapytanie",""))</f>
        <v>oferta</v>
      </c>
      <c r="J392" s="23"/>
      <c r="K392" s="23"/>
      <c r="L392" s="23"/>
      <c r="M392" s="23"/>
      <c r="Q392" s="11"/>
    </row>
    <row r="393" spans="1:17" ht="120">
      <c r="A393" s="15" t="s">
        <v>805</v>
      </c>
      <c r="B393" s="16" t="s">
        <v>806</v>
      </c>
      <c r="C393" s="17" t="s">
        <v>2914</v>
      </c>
      <c r="D393" s="18" t="s">
        <v>592</v>
      </c>
      <c r="E393" s="19" t="s">
        <v>2</v>
      </c>
      <c r="F393" s="20" t="str">
        <f>RIGHT(LEFT(PODs[[#This Row],[Nr oferty]],4),2)</f>
        <v>JO</v>
      </c>
      <c r="G39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43482</v>
      </c>
      <c r="H393" s="21" t="str">
        <f ca="1">IF(PODs[[#This Row],[Ważne do…]]&gt;=TODAY(),"aktualne","archiwalne")</f>
        <v>aktualne</v>
      </c>
      <c r="I393" s="21" t="str">
        <f>IF(MID(PODs[[#This Row],[Nr oferty]],2,1)="O","oferta",IF(MID(PODs[[#This Row],[Nr oferty]],2,1)="R","zapytanie",""))</f>
        <v>oferta</v>
      </c>
      <c r="J393" s="23"/>
      <c r="K393" s="23"/>
      <c r="L393" s="23"/>
      <c r="M393" s="23"/>
      <c r="Q393" s="11"/>
    </row>
    <row r="394" spans="1:17" ht="105">
      <c r="A394" s="15" t="s">
        <v>807</v>
      </c>
      <c r="B394" s="16" t="s">
        <v>808</v>
      </c>
      <c r="C394" s="17" t="s">
        <v>2915</v>
      </c>
      <c r="D394" s="18">
        <v>43497</v>
      </c>
      <c r="E394" s="19" t="s">
        <v>9</v>
      </c>
      <c r="F394" s="20" t="str">
        <f>RIGHT(LEFT(PODs[[#This Row],[Nr oferty]],4),2)</f>
        <v>KR</v>
      </c>
      <c r="G39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43497</v>
      </c>
      <c r="H394" s="21" t="str">
        <f ca="1">IF(PODs[[#This Row],[Ważne do…]]&gt;=TODAY(),"aktualne","archiwalne")</f>
        <v>aktualne</v>
      </c>
      <c r="I394" s="21" t="str">
        <f>IF(MID(PODs[[#This Row],[Nr oferty]],2,1)="O","oferta",IF(MID(PODs[[#This Row],[Nr oferty]],2,1)="R","zapytanie",""))</f>
        <v>oferta</v>
      </c>
      <c r="J394" s="23"/>
      <c r="K394" s="23"/>
      <c r="L394" s="23"/>
      <c r="M394" s="23"/>
      <c r="Q394" s="11"/>
    </row>
    <row r="395" spans="1:17" ht="150">
      <c r="A395" s="15" t="s">
        <v>809</v>
      </c>
      <c r="B395" s="16" t="s">
        <v>810</v>
      </c>
      <c r="C395" s="17" t="s">
        <v>2916</v>
      </c>
      <c r="D395" s="18" t="s">
        <v>595</v>
      </c>
      <c r="E395" s="19" t="s">
        <v>2620</v>
      </c>
      <c r="F395" s="20" t="str">
        <f>RIGHT(LEFT(PODs[[#This Row],[Nr oferty]],4),2)</f>
        <v>KR</v>
      </c>
      <c r="G39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43467</v>
      </c>
      <c r="H395" s="21" t="str">
        <f ca="1">IF(PODs[[#This Row],[Ważne do…]]&gt;=TODAY(),"aktualne","archiwalne")</f>
        <v>aktualne</v>
      </c>
      <c r="I395" s="21" t="str">
        <f>IF(MID(PODs[[#This Row],[Nr oferty]],2,1)="O","oferta",IF(MID(PODs[[#This Row],[Nr oferty]],2,1)="R","zapytanie",""))</f>
        <v>oferta</v>
      </c>
      <c r="J395" s="23"/>
      <c r="K395" s="23"/>
      <c r="L395" s="23"/>
      <c r="M395" s="23"/>
      <c r="Q395" s="11"/>
    </row>
    <row r="396" spans="1:17" ht="120">
      <c r="A396" s="15" t="s">
        <v>3665</v>
      </c>
      <c r="B396" s="16" t="s">
        <v>811</v>
      </c>
      <c r="C396" s="17" t="s">
        <v>2917</v>
      </c>
      <c r="D396" s="18" t="s">
        <v>812</v>
      </c>
      <c r="E396" s="19" t="s">
        <v>11</v>
      </c>
      <c r="F396" s="20" t="str">
        <f>RIGHT(LEFT(PODs[[#This Row],[Nr oferty]],4),2)</f>
        <v>KR</v>
      </c>
      <c r="G39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43473</v>
      </c>
      <c r="H396" s="21" t="str">
        <f ca="1">IF(PODs[[#This Row],[Ważne do…]]&gt;=TODAY(),"aktualne","archiwalne")</f>
        <v>aktualne</v>
      </c>
      <c r="I396" s="21" t="str">
        <f>IF(MID(PODs[[#This Row],[Nr oferty]],2,1)="O","oferta",IF(MID(PODs[[#This Row],[Nr oferty]],2,1)="R","zapytanie",""))</f>
        <v>oferta</v>
      </c>
      <c r="J396" s="23"/>
      <c r="K396" s="23"/>
      <c r="L396" s="23"/>
      <c r="M396" s="23"/>
      <c r="Q396" s="11"/>
    </row>
    <row r="397" spans="1:17" ht="150">
      <c r="A397" s="15" t="s">
        <v>813</v>
      </c>
      <c r="B397" s="16" t="s">
        <v>2918</v>
      </c>
      <c r="C397" s="17" t="s">
        <v>2919</v>
      </c>
      <c r="D397" s="18" t="s">
        <v>636</v>
      </c>
      <c r="E397" s="19" t="s">
        <v>8</v>
      </c>
      <c r="F397" s="20" t="str">
        <f>RIGHT(LEFT(PODs[[#This Row],[Nr oferty]],4),2)</f>
        <v>KR</v>
      </c>
      <c r="G39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43469</v>
      </c>
      <c r="H397" s="21" t="str">
        <f ca="1">IF(PODs[[#This Row],[Ważne do…]]&gt;=TODAY(),"aktualne","archiwalne")</f>
        <v>aktualne</v>
      </c>
      <c r="I397" s="21" t="str">
        <f>IF(MID(PODs[[#This Row],[Nr oferty]],2,1)="O","oferta",IF(MID(PODs[[#This Row],[Nr oferty]],2,1)="R","zapytanie",""))</f>
        <v>oferta</v>
      </c>
      <c r="J397" s="23"/>
      <c r="K397" s="23"/>
      <c r="L397" s="23"/>
      <c r="M397" s="23"/>
      <c r="Q397" s="11"/>
    </row>
    <row r="398" spans="1:17" ht="150">
      <c r="A398" s="15" t="s">
        <v>814</v>
      </c>
      <c r="B398" s="16" t="s">
        <v>2920</v>
      </c>
      <c r="C398" s="17" t="s">
        <v>815</v>
      </c>
      <c r="D398" s="18" t="s">
        <v>816</v>
      </c>
      <c r="E398" s="19" t="s">
        <v>10</v>
      </c>
      <c r="F398" s="20" t="str">
        <f>RIGHT(LEFT(PODs[[#This Row],[Nr oferty]],4),2)</f>
        <v>KR</v>
      </c>
      <c r="G39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43489</v>
      </c>
      <c r="H398" s="21" t="str">
        <f ca="1">IF(PODs[[#This Row],[Ważne do…]]&gt;=TODAY(),"aktualne","archiwalne")</f>
        <v>aktualne</v>
      </c>
      <c r="I398" s="21" t="str">
        <f>IF(MID(PODs[[#This Row],[Nr oferty]],2,1)="O","oferta",IF(MID(PODs[[#This Row],[Nr oferty]],2,1)="R","zapytanie",""))</f>
        <v>oferta</v>
      </c>
      <c r="J398" s="23"/>
      <c r="K398" s="23"/>
      <c r="L398" s="23"/>
      <c r="M398" s="23"/>
      <c r="Q398" s="11"/>
    </row>
    <row r="399" spans="1:17" ht="135">
      <c r="A399" s="15" t="s">
        <v>3666</v>
      </c>
      <c r="B399" s="16" t="s">
        <v>817</v>
      </c>
      <c r="C399" s="17" t="s">
        <v>2921</v>
      </c>
      <c r="D399" s="18" t="s">
        <v>818</v>
      </c>
      <c r="E399" s="19" t="s">
        <v>11</v>
      </c>
      <c r="F399" s="20" t="str">
        <f>RIGHT(LEFT(PODs[[#This Row],[Nr oferty]],4),2)</f>
        <v>KR</v>
      </c>
      <c r="G39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43487</v>
      </c>
      <c r="H399" s="21" t="str">
        <f ca="1">IF(PODs[[#This Row],[Ważne do…]]&gt;=TODAY(),"aktualne","archiwalne")</f>
        <v>aktualne</v>
      </c>
      <c r="I399" s="21" t="str">
        <f>IF(MID(PODs[[#This Row],[Nr oferty]],2,1)="O","oferta",IF(MID(PODs[[#This Row],[Nr oferty]],2,1)="R","zapytanie",""))</f>
        <v>oferta</v>
      </c>
      <c r="J399" s="23"/>
      <c r="K399" s="23"/>
      <c r="L399" s="23"/>
      <c r="M399" s="23"/>
      <c r="Q399" s="11"/>
    </row>
    <row r="400" spans="1:17" ht="150">
      <c r="A400" s="15" t="s">
        <v>819</v>
      </c>
      <c r="B400" s="16" t="s">
        <v>820</v>
      </c>
      <c r="C400" s="17" t="s">
        <v>821</v>
      </c>
      <c r="D400" s="18" t="s">
        <v>590</v>
      </c>
      <c r="E400" s="19" t="s">
        <v>16</v>
      </c>
      <c r="F400" s="20" t="str">
        <f>RIGHT(LEFT(PODs[[#This Row],[Nr oferty]],4),2)</f>
        <v>KR</v>
      </c>
      <c r="G40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43491</v>
      </c>
      <c r="H400" s="21" t="str">
        <f ca="1">IF(PODs[[#This Row],[Ważne do…]]&gt;=TODAY(),"aktualne","archiwalne")</f>
        <v>aktualne</v>
      </c>
      <c r="I400" s="21" t="str">
        <f>IF(MID(PODs[[#This Row],[Nr oferty]],2,1)="O","oferta",IF(MID(PODs[[#This Row],[Nr oferty]],2,1)="R","zapytanie",""))</f>
        <v>oferta</v>
      </c>
      <c r="J400" s="23"/>
      <c r="K400" s="23"/>
      <c r="L400" s="23"/>
      <c r="M400" s="23"/>
      <c r="Q400" s="11"/>
    </row>
    <row r="401" spans="1:17" ht="90">
      <c r="A401" s="15" t="s">
        <v>822</v>
      </c>
      <c r="B401" s="16" t="s">
        <v>823</v>
      </c>
      <c r="C401" s="17" t="s">
        <v>2922</v>
      </c>
      <c r="D401" s="18" t="s">
        <v>824</v>
      </c>
      <c r="E401" s="19" t="s">
        <v>7</v>
      </c>
      <c r="F401" s="20" t="str">
        <f>RIGHT(LEFT(PODs[[#This Row],[Nr oferty]],4),2)</f>
        <v>LT</v>
      </c>
      <c r="G40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43470</v>
      </c>
      <c r="H401" s="21" t="str">
        <f ca="1">IF(PODs[[#This Row],[Ważne do…]]&gt;=TODAY(),"aktualne","archiwalne")</f>
        <v>aktualne</v>
      </c>
      <c r="I401" s="21" t="str">
        <f>IF(MID(PODs[[#This Row],[Nr oferty]],2,1)="O","oferta",IF(MID(PODs[[#This Row],[Nr oferty]],2,1)="R","zapytanie",""))</f>
        <v>oferta</v>
      </c>
      <c r="J401" s="23"/>
      <c r="K401" s="23"/>
      <c r="L401" s="23"/>
      <c r="M401" s="23"/>
      <c r="Q401" s="11"/>
    </row>
    <row r="402" spans="1:17" ht="75">
      <c r="A402" s="15" t="s">
        <v>825</v>
      </c>
      <c r="B402" s="16" t="s">
        <v>826</v>
      </c>
      <c r="C402" s="17" t="s">
        <v>827</v>
      </c>
      <c r="D402" s="18" t="s">
        <v>828</v>
      </c>
      <c r="E402" s="19" t="s">
        <v>12</v>
      </c>
      <c r="F402" s="20" t="str">
        <f>RIGHT(LEFT(PODs[[#This Row],[Nr oferty]],4),2)</f>
        <v>LT</v>
      </c>
      <c r="G40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43474</v>
      </c>
      <c r="H402" s="21" t="str">
        <f ca="1">IF(PODs[[#This Row],[Ważne do…]]&gt;=TODAY(),"aktualne","archiwalne")</f>
        <v>aktualne</v>
      </c>
      <c r="I402" s="21" t="str">
        <f>IF(MID(PODs[[#This Row],[Nr oferty]],2,1)="O","oferta",IF(MID(PODs[[#This Row],[Nr oferty]],2,1)="R","zapytanie",""))</f>
        <v>oferta</v>
      </c>
      <c r="J402" s="23"/>
      <c r="K402" s="23"/>
      <c r="L402" s="23"/>
      <c r="M402" s="23"/>
      <c r="Q402" s="11"/>
    </row>
    <row r="403" spans="1:17" ht="105">
      <c r="A403" s="15" t="s">
        <v>829</v>
      </c>
      <c r="B403" s="16" t="s">
        <v>830</v>
      </c>
      <c r="C403" s="17" t="s">
        <v>2923</v>
      </c>
      <c r="D403" s="18" t="s">
        <v>831</v>
      </c>
      <c r="E403" s="19" t="s">
        <v>15</v>
      </c>
      <c r="F403" s="20" t="str">
        <f>RIGHT(LEFT(PODs[[#This Row],[Nr oferty]],4),2)</f>
        <v>LT</v>
      </c>
      <c r="G40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43494</v>
      </c>
      <c r="H403" s="21" t="str">
        <f ca="1">IF(PODs[[#This Row],[Ważne do…]]&gt;=TODAY(),"aktualne","archiwalne")</f>
        <v>aktualne</v>
      </c>
      <c r="I403" s="21" t="str">
        <f>IF(MID(PODs[[#This Row],[Nr oferty]],2,1)="O","oferta",IF(MID(PODs[[#This Row],[Nr oferty]],2,1)="R","zapytanie",""))</f>
        <v>oferta</v>
      </c>
      <c r="J403" s="23"/>
      <c r="K403" s="23"/>
      <c r="L403" s="23"/>
      <c r="M403" s="23"/>
      <c r="Q403" s="11"/>
    </row>
    <row r="404" spans="1:17" ht="76.5">
      <c r="A404" s="15" t="s">
        <v>832</v>
      </c>
      <c r="B404" s="16" t="s">
        <v>833</v>
      </c>
      <c r="C404" s="17" t="s">
        <v>2924</v>
      </c>
      <c r="D404" s="18" t="s">
        <v>634</v>
      </c>
      <c r="E404" s="19" t="s">
        <v>8</v>
      </c>
      <c r="F404" s="20" t="str">
        <f>RIGHT(LEFT(PODs[[#This Row],[Nr oferty]],4),2)</f>
        <v>LV</v>
      </c>
      <c r="G40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43487</v>
      </c>
      <c r="H404" s="21" t="str">
        <f ca="1">IF(PODs[[#This Row],[Ważne do…]]&gt;=TODAY(),"aktualne","archiwalne")</f>
        <v>aktualne</v>
      </c>
      <c r="I404" s="21" t="str">
        <f>IF(MID(PODs[[#This Row],[Nr oferty]],2,1)="O","oferta",IF(MID(PODs[[#This Row],[Nr oferty]],2,1)="R","zapytanie",""))</f>
        <v>oferta</v>
      </c>
      <c r="J404" s="23"/>
      <c r="K404" s="23"/>
      <c r="L404" s="23"/>
      <c r="M404" s="23"/>
      <c r="Q404" s="11"/>
    </row>
    <row r="405" spans="1:17" ht="120">
      <c r="A405" s="15" t="s">
        <v>3568</v>
      </c>
      <c r="B405" s="16" t="s">
        <v>2925</v>
      </c>
      <c r="C405" s="17" t="s">
        <v>2739</v>
      </c>
      <c r="D405" s="18">
        <v>43232</v>
      </c>
      <c r="E405" s="19" t="s">
        <v>10</v>
      </c>
      <c r="F405" s="20" t="str">
        <f>RIGHT(LEFT(PODs[[#This Row],[Nr oferty]],4),2)</f>
        <v>MK</v>
      </c>
      <c r="G40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43232</v>
      </c>
      <c r="H405" s="21" t="str">
        <f ca="1">IF(PODs[[#This Row],[Ważne do…]]&gt;=TODAY(),"aktualne","archiwalne")</f>
        <v>archiwalne</v>
      </c>
      <c r="I405" s="21" t="str">
        <f>IF(MID(PODs[[#This Row],[Nr oferty]],2,1)="O","oferta",IF(MID(PODs[[#This Row],[Nr oferty]],2,1)="R","zapytanie",""))</f>
        <v>oferta</v>
      </c>
      <c r="J405" s="23"/>
      <c r="K405" s="23"/>
      <c r="L405" s="23"/>
      <c r="M405" s="23"/>
      <c r="Q405" s="11"/>
    </row>
    <row r="406" spans="1:17" ht="120">
      <c r="A406" s="15" t="s">
        <v>295</v>
      </c>
      <c r="B406" s="16" t="s">
        <v>2747</v>
      </c>
      <c r="C406" s="17" t="s">
        <v>2748</v>
      </c>
      <c r="D406" s="18" t="s">
        <v>834</v>
      </c>
      <c r="E406" s="19" t="s">
        <v>10</v>
      </c>
      <c r="F406" s="20" t="str">
        <f>RIGHT(LEFT(PODs[[#This Row],[Nr oferty]],4),2)</f>
        <v>NL</v>
      </c>
      <c r="G40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43475</v>
      </c>
      <c r="H406" s="21" t="str">
        <f ca="1">IF(PODs[[#This Row],[Ważne do…]]&gt;=TODAY(),"aktualne","archiwalne")</f>
        <v>aktualne</v>
      </c>
      <c r="I406" s="21" t="str">
        <f>IF(MID(PODs[[#This Row],[Nr oferty]],2,1)="O","oferta",IF(MID(PODs[[#This Row],[Nr oferty]],2,1)="R","zapytanie",""))</f>
        <v>oferta</v>
      </c>
      <c r="J406" s="23"/>
      <c r="K406" s="23"/>
      <c r="L406" s="23"/>
      <c r="M406" s="23"/>
      <c r="Q406" s="11"/>
    </row>
    <row r="407" spans="1:17" ht="120">
      <c r="A407" s="15" t="s">
        <v>835</v>
      </c>
      <c r="B407" s="16" t="s">
        <v>836</v>
      </c>
      <c r="C407" s="17" t="s">
        <v>837</v>
      </c>
      <c r="D407" s="18" t="s">
        <v>834</v>
      </c>
      <c r="E407" s="19" t="s">
        <v>2618</v>
      </c>
      <c r="F407" s="20" t="str">
        <f>RIGHT(LEFT(PODs[[#This Row],[Nr oferty]],4),2)</f>
        <v>NL</v>
      </c>
      <c r="G40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43475</v>
      </c>
      <c r="H407" s="21" t="str">
        <f ca="1">IF(PODs[[#This Row],[Ważne do…]]&gt;=TODAY(),"aktualne","archiwalne")</f>
        <v>aktualne</v>
      </c>
      <c r="I407" s="21" t="str">
        <f>IF(MID(PODs[[#This Row],[Nr oferty]],2,1)="O","oferta",IF(MID(PODs[[#This Row],[Nr oferty]],2,1)="R","zapytanie",""))</f>
        <v>oferta</v>
      </c>
      <c r="J407" s="23"/>
      <c r="K407" s="23"/>
      <c r="L407" s="23"/>
      <c r="M407" s="23"/>
      <c r="Q407" s="11"/>
    </row>
    <row r="408" spans="1:17" ht="165">
      <c r="A408" s="15" t="s">
        <v>838</v>
      </c>
      <c r="B408" s="16" t="s">
        <v>839</v>
      </c>
      <c r="C408" s="17" t="s">
        <v>2926</v>
      </c>
      <c r="D408" s="18">
        <v>43525</v>
      </c>
      <c r="E408" s="19" t="s">
        <v>5</v>
      </c>
      <c r="F408" s="20" t="str">
        <f>RIGHT(LEFT(PODs[[#This Row],[Nr oferty]],4),2)</f>
        <v>NL</v>
      </c>
      <c r="G40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43525</v>
      </c>
      <c r="H408" s="21" t="str">
        <f ca="1">IF(PODs[[#This Row],[Ważne do…]]&gt;=TODAY(),"aktualne","archiwalne")</f>
        <v>aktualne</v>
      </c>
      <c r="I408" s="21" t="str">
        <f>IF(MID(PODs[[#This Row],[Nr oferty]],2,1)="O","oferta",IF(MID(PODs[[#This Row],[Nr oferty]],2,1)="R","zapytanie",""))</f>
        <v>oferta</v>
      </c>
      <c r="J408" s="23"/>
      <c r="K408" s="23"/>
      <c r="L408" s="23"/>
      <c r="M408" s="23"/>
      <c r="Q408" s="11"/>
    </row>
    <row r="409" spans="1:17" ht="75">
      <c r="A409" s="15" t="s">
        <v>297</v>
      </c>
      <c r="B409" s="16" t="s">
        <v>298</v>
      </c>
      <c r="C409" s="17" t="s">
        <v>299</v>
      </c>
      <c r="D409" s="18" t="s">
        <v>76</v>
      </c>
      <c r="E409" s="19" t="s">
        <v>9</v>
      </c>
      <c r="F409" s="20" t="str">
        <f>RIGHT(LEFT(PODs[[#This Row],[Nr oferty]],4),2)</f>
        <v>PL</v>
      </c>
      <c r="G40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43462</v>
      </c>
      <c r="H409" s="21" t="str">
        <f ca="1">IF(PODs[[#This Row],[Ważne do…]]&gt;=TODAY(),"aktualne","archiwalne")</f>
        <v>aktualne</v>
      </c>
      <c r="I409" s="21" t="str">
        <f>IF(MID(PODs[[#This Row],[Nr oferty]],2,1)="O","oferta",IF(MID(PODs[[#This Row],[Nr oferty]],2,1)="R","zapytanie",""))</f>
        <v>oferta</v>
      </c>
      <c r="J409" s="23"/>
      <c r="K409" s="23"/>
      <c r="L409" s="23"/>
      <c r="M409" s="23"/>
      <c r="Q409" s="11"/>
    </row>
    <row r="410" spans="1:17" ht="150">
      <c r="A410" s="15" t="s">
        <v>3571</v>
      </c>
      <c r="B410" s="16" t="s">
        <v>2927</v>
      </c>
      <c r="C410" s="17" t="s">
        <v>293</v>
      </c>
      <c r="D410" s="18" t="s">
        <v>100</v>
      </c>
      <c r="E410" s="19" t="s">
        <v>13</v>
      </c>
      <c r="F410" s="20" t="str">
        <f>RIGHT(LEFT(PODs[[#This Row],[Nr oferty]],4),2)</f>
        <v>PL</v>
      </c>
      <c r="G41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43448</v>
      </c>
      <c r="H410" s="21" t="str">
        <f ca="1">IF(PODs[[#This Row],[Ważne do…]]&gt;=TODAY(),"aktualne","archiwalne")</f>
        <v>aktualne</v>
      </c>
      <c r="I410" s="21" t="str">
        <f>IF(MID(PODs[[#This Row],[Nr oferty]],2,1)="O","oferta",IF(MID(PODs[[#This Row],[Nr oferty]],2,1)="R","zapytanie",""))</f>
        <v>oferta</v>
      </c>
      <c r="J410" s="23"/>
      <c r="K410" s="23"/>
      <c r="L410" s="23"/>
      <c r="M410" s="23"/>
      <c r="Q410" s="11"/>
    </row>
    <row r="411" spans="1:17" ht="135">
      <c r="A411" s="15" t="s">
        <v>3572</v>
      </c>
      <c r="B411" s="16" t="s">
        <v>294</v>
      </c>
      <c r="C411" s="17" t="s">
        <v>2746</v>
      </c>
      <c r="D411" s="18">
        <v>43446</v>
      </c>
      <c r="E411" s="19" t="s">
        <v>10</v>
      </c>
      <c r="F411" s="20" t="str">
        <f>RIGHT(LEFT(PODs[[#This Row],[Nr oferty]],4),2)</f>
        <v>PL</v>
      </c>
      <c r="G41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43446</v>
      </c>
      <c r="H411" s="21" t="str">
        <f ca="1">IF(PODs[[#This Row],[Ważne do…]]&gt;=TODAY(),"aktualne","archiwalne")</f>
        <v>aktualne</v>
      </c>
      <c r="I411" s="21" t="str">
        <f>IF(MID(PODs[[#This Row],[Nr oferty]],2,1)="O","oferta",IF(MID(PODs[[#This Row],[Nr oferty]],2,1)="R","zapytanie",""))</f>
        <v>oferta</v>
      </c>
      <c r="J411" s="23"/>
      <c r="K411" s="23"/>
      <c r="L411" s="23"/>
      <c r="M411" s="23"/>
      <c r="Q411" s="11"/>
    </row>
    <row r="412" spans="1:17" ht="135">
      <c r="A412" s="15" t="s">
        <v>3570</v>
      </c>
      <c r="B412" s="16" t="s">
        <v>2928</v>
      </c>
      <c r="C412" s="17" t="s">
        <v>2745</v>
      </c>
      <c r="D412" s="18" t="s">
        <v>42</v>
      </c>
      <c r="E412" s="19" t="s">
        <v>10</v>
      </c>
      <c r="F412" s="20" t="str">
        <f>RIGHT(LEFT(PODs[[#This Row],[Nr oferty]],4),2)</f>
        <v>PT</v>
      </c>
      <c r="G41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43460</v>
      </c>
      <c r="H412" s="21" t="str">
        <f ca="1">IF(PODs[[#This Row],[Ważne do…]]&gt;=TODAY(),"aktualne","archiwalne")</f>
        <v>aktualne</v>
      </c>
      <c r="I412" s="21" t="str">
        <f>IF(MID(PODs[[#This Row],[Nr oferty]],2,1)="O","oferta",IF(MID(PODs[[#This Row],[Nr oferty]],2,1)="R","zapytanie",""))</f>
        <v>oferta</v>
      </c>
      <c r="J412" s="23"/>
      <c r="K412" s="23"/>
      <c r="L412" s="23"/>
      <c r="M412" s="23"/>
      <c r="Q412" s="11"/>
    </row>
    <row r="413" spans="1:17" ht="102">
      <c r="A413" s="15" t="s">
        <v>840</v>
      </c>
      <c r="B413" s="16" t="s">
        <v>841</v>
      </c>
      <c r="C413" s="17" t="s">
        <v>842</v>
      </c>
      <c r="D413" s="18" t="s">
        <v>824</v>
      </c>
      <c r="E413" s="19" t="s">
        <v>13</v>
      </c>
      <c r="F413" s="20" t="str">
        <f>RIGHT(LEFT(PODs[[#This Row],[Nr oferty]],4),2)</f>
        <v>PT</v>
      </c>
      <c r="G41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43470</v>
      </c>
      <c r="H413" s="21" t="str">
        <f ca="1">IF(PODs[[#This Row],[Ważne do…]]&gt;=TODAY(),"aktualne","archiwalne")</f>
        <v>aktualne</v>
      </c>
      <c r="I413" s="21" t="str">
        <f>IF(MID(PODs[[#This Row],[Nr oferty]],2,1)="O","oferta",IF(MID(PODs[[#This Row],[Nr oferty]],2,1)="R","zapytanie",""))</f>
        <v>oferta</v>
      </c>
      <c r="J413" s="23"/>
      <c r="K413" s="23"/>
      <c r="L413" s="23"/>
      <c r="M413" s="23"/>
      <c r="Q413" s="11"/>
    </row>
    <row r="414" spans="1:17" ht="75">
      <c r="A414" s="15" t="s">
        <v>288</v>
      </c>
      <c r="B414" s="16" t="s">
        <v>2929</v>
      </c>
      <c r="C414" s="17" t="s">
        <v>289</v>
      </c>
      <c r="D414" s="18" t="s">
        <v>96</v>
      </c>
      <c r="E414" s="19" t="s">
        <v>6</v>
      </c>
      <c r="F414" s="20" t="str">
        <f>RIGHT(LEFT(PODs[[#This Row],[Nr oferty]],4),2)</f>
        <v>QA</v>
      </c>
      <c r="G41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43456</v>
      </c>
      <c r="H414" s="21" t="str">
        <f ca="1">IF(PODs[[#This Row],[Ważne do…]]&gt;=TODAY(),"aktualne","archiwalne")</f>
        <v>aktualne</v>
      </c>
      <c r="I414" s="21" t="str">
        <f>IF(MID(PODs[[#This Row],[Nr oferty]],2,1)="O","oferta",IF(MID(PODs[[#This Row],[Nr oferty]],2,1)="R","zapytanie",""))</f>
        <v>oferta</v>
      </c>
      <c r="J414" s="23"/>
      <c r="K414" s="23"/>
      <c r="L414" s="23"/>
      <c r="M414" s="23"/>
      <c r="Q414" s="11"/>
    </row>
    <row r="415" spans="1:17" ht="75">
      <c r="A415" s="15" t="s">
        <v>843</v>
      </c>
      <c r="B415" s="16" t="s">
        <v>844</v>
      </c>
      <c r="C415" s="17" t="s">
        <v>2930</v>
      </c>
      <c r="D415" s="18" t="s">
        <v>592</v>
      </c>
      <c r="E415" s="19" t="s">
        <v>3</v>
      </c>
      <c r="F415" s="20" t="str">
        <f>RIGHT(LEFT(PODs[[#This Row],[Nr oferty]],4),2)</f>
        <v>QA</v>
      </c>
      <c r="G41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43482</v>
      </c>
      <c r="H415" s="21" t="str">
        <f ca="1">IF(PODs[[#This Row],[Ważne do…]]&gt;=TODAY(),"aktualne","archiwalne")</f>
        <v>aktualne</v>
      </c>
      <c r="I415" s="21" t="str">
        <f>IF(MID(PODs[[#This Row],[Nr oferty]],2,1)="O","oferta",IF(MID(PODs[[#This Row],[Nr oferty]],2,1)="R","zapytanie",""))</f>
        <v>oferta</v>
      </c>
      <c r="J415" s="23"/>
      <c r="K415" s="23"/>
      <c r="L415" s="23"/>
      <c r="M415" s="23"/>
      <c r="Q415" s="11"/>
    </row>
    <row r="416" spans="1:17" ht="90">
      <c r="A416" s="15" t="s">
        <v>845</v>
      </c>
      <c r="B416" s="16" t="s">
        <v>846</v>
      </c>
      <c r="C416" s="17" t="s">
        <v>2931</v>
      </c>
      <c r="D416" s="18" t="s">
        <v>636</v>
      </c>
      <c r="E416" s="19" t="s">
        <v>3</v>
      </c>
      <c r="F416" s="20" t="str">
        <f>RIGHT(LEFT(PODs[[#This Row],[Nr oferty]],4),2)</f>
        <v>QA</v>
      </c>
      <c r="G41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43469</v>
      </c>
      <c r="H416" s="21" t="str">
        <f ca="1">IF(PODs[[#This Row],[Ważne do…]]&gt;=TODAY(),"aktualne","archiwalne")</f>
        <v>aktualne</v>
      </c>
      <c r="I416" s="21" t="str">
        <f>IF(MID(PODs[[#This Row],[Nr oferty]],2,1)="O","oferta",IF(MID(PODs[[#This Row],[Nr oferty]],2,1)="R","zapytanie",""))</f>
        <v>oferta</v>
      </c>
      <c r="J416" s="23"/>
      <c r="K416" s="23"/>
      <c r="L416" s="23"/>
      <c r="M416" s="23"/>
      <c r="Q416" s="11"/>
    </row>
    <row r="417" spans="1:17" ht="75">
      <c r="A417" s="15" t="s">
        <v>847</v>
      </c>
      <c r="B417" s="16" t="s">
        <v>848</v>
      </c>
      <c r="C417" s="17" t="s">
        <v>849</v>
      </c>
      <c r="D417" s="18" t="s">
        <v>602</v>
      </c>
      <c r="E417" s="19" t="s">
        <v>3</v>
      </c>
      <c r="F417" s="20" t="str">
        <f>RIGHT(LEFT(PODs[[#This Row],[Nr oferty]],4),2)</f>
        <v>QA</v>
      </c>
      <c r="G41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43475</v>
      </c>
      <c r="H417" s="21" t="str">
        <f ca="1">IF(PODs[[#This Row],[Ważne do…]]&gt;=TODAY(),"aktualne","archiwalne")</f>
        <v>aktualne</v>
      </c>
      <c r="I417" s="21" t="str">
        <f>IF(MID(PODs[[#This Row],[Nr oferty]],2,1)="O","oferta",IF(MID(PODs[[#This Row],[Nr oferty]],2,1)="R","zapytanie",""))</f>
        <v>oferta</v>
      </c>
      <c r="J417" s="23"/>
      <c r="K417" s="23"/>
      <c r="L417" s="23"/>
      <c r="M417" s="23"/>
      <c r="Q417" s="11"/>
    </row>
    <row r="418" spans="1:17" ht="90">
      <c r="A418" s="15" t="s">
        <v>3667</v>
      </c>
      <c r="B418" s="16" t="s">
        <v>850</v>
      </c>
      <c r="C418" s="17" t="s">
        <v>2932</v>
      </c>
      <c r="D418" s="18" t="s">
        <v>851</v>
      </c>
      <c r="E418" s="19" t="s">
        <v>8</v>
      </c>
      <c r="F418" s="20" t="str">
        <f>RIGHT(LEFT(PODs[[#This Row],[Nr oferty]],4),2)</f>
        <v>QA</v>
      </c>
      <c r="G41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43495</v>
      </c>
      <c r="H418" s="21" t="str">
        <f ca="1">IF(PODs[[#This Row],[Ważne do…]]&gt;=TODAY(),"aktualne","archiwalne")</f>
        <v>aktualne</v>
      </c>
      <c r="I418" s="21" t="str">
        <f>IF(MID(PODs[[#This Row],[Nr oferty]],2,1)="O","oferta",IF(MID(PODs[[#This Row],[Nr oferty]],2,1)="R","zapytanie",""))</f>
        <v>oferta</v>
      </c>
      <c r="J418" s="23"/>
      <c r="K418" s="23"/>
      <c r="L418" s="23"/>
      <c r="M418" s="23"/>
      <c r="Q418" s="11"/>
    </row>
    <row r="419" spans="1:17" ht="165">
      <c r="A419" s="15" t="s">
        <v>852</v>
      </c>
      <c r="B419" s="16" t="s">
        <v>853</v>
      </c>
      <c r="C419" s="17" t="s">
        <v>2933</v>
      </c>
      <c r="D419" s="18" t="s">
        <v>592</v>
      </c>
      <c r="E419" s="19" t="s">
        <v>2617</v>
      </c>
      <c r="F419" s="20" t="str">
        <f>RIGHT(LEFT(PODs[[#This Row],[Nr oferty]],4),2)</f>
        <v>QA</v>
      </c>
      <c r="G41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43482</v>
      </c>
      <c r="H419" s="21" t="str">
        <f ca="1">IF(PODs[[#This Row],[Ważne do…]]&gt;=TODAY(),"aktualne","archiwalne")</f>
        <v>aktualne</v>
      </c>
      <c r="I419" s="21" t="str">
        <f>IF(MID(PODs[[#This Row],[Nr oferty]],2,1)="O","oferta",IF(MID(PODs[[#This Row],[Nr oferty]],2,1)="R","zapytanie",""))</f>
        <v>oferta</v>
      </c>
      <c r="J419" s="23"/>
      <c r="K419" s="23"/>
      <c r="L419" s="23"/>
      <c r="M419" s="23"/>
      <c r="Q419" s="11"/>
    </row>
    <row r="420" spans="1:17" ht="165">
      <c r="A420" s="15" t="s">
        <v>854</v>
      </c>
      <c r="B420" s="16" t="s">
        <v>855</v>
      </c>
      <c r="C420" s="17" t="s">
        <v>856</v>
      </c>
      <c r="D420" s="18" t="s">
        <v>857</v>
      </c>
      <c r="E420" s="19" t="s">
        <v>2619</v>
      </c>
      <c r="F420" s="20" t="str">
        <f>RIGHT(LEFT(PODs[[#This Row],[Nr oferty]],4),2)</f>
        <v>RO</v>
      </c>
      <c r="G42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43469</v>
      </c>
      <c r="H420" s="21" t="str">
        <f ca="1">IF(PODs[[#This Row],[Ważne do…]]&gt;=TODAY(),"aktualne","archiwalne")</f>
        <v>aktualne</v>
      </c>
      <c r="I420" s="21" t="str">
        <f>IF(MID(PODs[[#This Row],[Nr oferty]],2,1)="O","oferta",IF(MID(PODs[[#This Row],[Nr oferty]],2,1)="R","zapytanie",""))</f>
        <v>oferta</v>
      </c>
      <c r="J420" s="23"/>
      <c r="K420" s="23"/>
      <c r="L420" s="23"/>
      <c r="M420" s="23"/>
      <c r="Q420" s="11"/>
    </row>
    <row r="421" spans="1:17" ht="105">
      <c r="A421" s="15" t="s">
        <v>858</v>
      </c>
      <c r="B421" s="16" t="s">
        <v>2934</v>
      </c>
      <c r="C421" s="17" t="s">
        <v>859</v>
      </c>
      <c r="D421" s="18" t="s">
        <v>588</v>
      </c>
      <c r="E421" s="19" t="s">
        <v>12</v>
      </c>
      <c r="F421" s="20" t="str">
        <f>RIGHT(LEFT(PODs[[#This Row],[Nr oferty]],4),2)</f>
        <v>RO</v>
      </c>
      <c r="G42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43468</v>
      </c>
      <c r="H421" s="21" t="str">
        <f ca="1">IF(PODs[[#This Row],[Ważne do…]]&gt;=TODAY(),"aktualne","archiwalne")</f>
        <v>aktualne</v>
      </c>
      <c r="I421" s="21" t="str">
        <f>IF(MID(PODs[[#This Row],[Nr oferty]],2,1)="O","oferta",IF(MID(PODs[[#This Row],[Nr oferty]],2,1)="R","zapytanie",""))</f>
        <v>oferta</v>
      </c>
      <c r="J421" s="23"/>
      <c r="K421" s="23"/>
      <c r="L421" s="23"/>
      <c r="M421" s="23"/>
      <c r="Q421" s="11"/>
    </row>
    <row r="422" spans="1:17" ht="60">
      <c r="A422" s="15" t="s">
        <v>3577</v>
      </c>
      <c r="B422" s="16" t="s">
        <v>301</v>
      </c>
      <c r="C422" s="17" t="s">
        <v>302</v>
      </c>
      <c r="D422" s="18">
        <v>43445</v>
      </c>
      <c r="E422" s="19" t="s">
        <v>12</v>
      </c>
      <c r="F422" s="20" t="str">
        <f>RIGHT(LEFT(PODs[[#This Row],[Nr oferty]],4),2)</f>
        <v>RO</v>
      </c>
      <c r="G42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43445</v>
      </c>
      <c r="H422" s="21" t="str">
        <f ca="1">IF(PODs[[#This Row],[Ważne do…]]&gt;=TODAY(),"aktualne","archiwalne")</f>
        <v>aktualne</v>
      </c>
      <c r="I422" s="21" t="str">
        <f>IF(MID(PODs[[#This Row],[Nr oferty]],2,1)="O","oferta",IF(MID(PODs[[#This Row],[Nr oferty]],2,1)="R","zapytanie",""))</f>
        <v>oferta</v>
      </c>
      <c r="J422" s="23"/>
      <c r="K422" s="23"/>
      <c r="L422" s="23"/>
      <c r="M422" s="23"/>
      <c r="Q422" s="11"/>
    </row>
    <row r="423" spans="1:17" ht="90">
      <c r="A423" s="15" t="s">
        <v>860</v>
      </c>
      <c r="B423" s="16" t="s">
        <v>861</v>
      </c>
      <c r="C423" s="17" t="s">
        <v>2935</v>
      </c>
      <c r="D423" s="18" t="s">
        <v>655</v>
      </c>
      <c r="E423" s="19" t="s">
        <v>4</v>
      </c>
      <c r="F423" s="20" t="str">
        <f>RIGHT(LEFT(PODs[[#This Row],[Nr oferty]],4),2)</f>
        <v>RO</v>
      </c>
      <c r="G42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43476</v>
      </c>
      <c r="H423" s="21" t="str">
        <f ca="1">IF(PODs[[#This Row],[Ważne do…]]&gt;=TODAY(),"aktualne","archiwalne")</f>
        <v>aktualne</v>
      </c>
      <c r="I423" s="21" t="str">
        <f>IF(MID(PODs[[#This Row],[Nr oferty]],2,1)="O","oferta",IF(MID(PODs[[#This Row],[Nr oferty]],2,1)="R","zapytanie",""))</f>
        <v>oferta</v>
      </c>
      <c r="J423" s="23"/>
      <c r="K423" s="23"/>
      <c r="L423" s="23"/>
      <c r="M423" s="23"/>
      <c r="Q423" s="11"/>
    </row>
    <row r="424" spans="1:17" ht="60">
      <c r="A424" s="15" t="s">
        <v>862</v>
      </c>
      <c r="B424" s="16" t="s">
        <v>863</v>
      </c>
      <c r="C424" s="17" t="s">
        <v>864</v>
      </c>
      <c r="D424" s="18" t="s">
        <v>584</v>
      </c>
      <c r="E424" s="19" t="s">
        <v>12</v>
      </c>
      <c r="F424" s="20" t="str">
        <f>RIGHT(LEFT(PODs[[#This Row],[Nr oferty]],4),2)</f>
        <v>RO</v>
      </c>
      <c r="G42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424" s="21" t="str">
        <f ca="1">IF(PODs[[#This Row],[Ważne do…]]&gt;=TODAY(),"aktualne","archiwalne")</f>
        <v>aktualne</v>
      </c>
      <c r="I424" s="21" t="str">
        <f>IF(MID(PODs[[#This Row],[Nr oferty]],2,1)="O","oferta",IF(MID(PODs[[#This Row],[Nr oferty]],2,1)="R","zapytanie",""))</f>
        <v>oferta</v>
      </c>
      <c r="J424" s="23"/>
      <c r="K424" s="23"/>
      <c r="L424" s="23"/>
      <c r="M424" s="23"/>
      <c r="Q424" s="11"/>
    </row>
    <row r="425" spans="1:17" ht="76.5">
      <c r="A425" s="15" t="s">
        <v>865</v>
      </c>
      <c r="B425" s="16" t="s">
        <v>866</v>
      </c>
      <c r="C425" s="17" t="s">
        <v>867</v>
      </c>
      <c r="D425" s="18" t="s">
        <v>868</v>
      </c>
      <c r="E425" s="19" t="s">
        <v>14</v>
      </c>
      <c r="F425" s="20" t="str">
        <f>RIGHT(LEFT(PODs[[#This Row],[Nr oferty]],4),2)</f>
        <v>RO</v>
      </c>
      <c r="G42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43474</v>
      </c>
      <c r="H425" s="21" t="str">
        <f ca="1">IF(PODs[[#This Row],[Ważne do…]]&gt;=TODAY(),"aktualne","archiwalne")</f>
        <v>aktualne</v>
      </c>
      <c r="I425" s="21" t="str">
        <f>IF(MID(PODs[[#This Row],[Nr oferty]],2,1)="O","oferta",IF(MID(PODs[[#This Row],[Nr oferty]],2,1)="R","zapytanie",""))</f>
        <v>oferta</v>
      </c>
      <c r="J425" s="23"/>
      <c r="K425" s="23"/>
      <c r="L425" s="23"/>
      <c r="M425" s="23"/>
      <c r="Q425" s="11"/>
    </row>
    <row r="426" spans="1:17" ht="89.25">
      <c r="A426" s="15" t="s">
        <v>869</v>
      </c>
      <c r="B426" s="16" t="s">
        <v>870</v>
      </c>
      <c r="C426" s="17" t="s">
        <v>871</v>
      </c>
      <c r="D426" s="18" t="s">
        <v>584</v>
      </c>
      <c r="E426" s="19" t="s">
        <v>16</v>
      </c>
      <c r="F426" s="20" t="str">
        <f>RIGHT(LEFT(PODs[[#This Row],[Nr oferty]],4),2)</f>
        <v>RO</v>
      </c>
      <c r="G42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426" s="21" t="str">
        <f ca="1">IF(PODs[[#This Row],[Ważne do…]]&gt;=TODAY(),"aktualne","archiwalne")</f>
        <v>aktualne</v>
      </c>
      <c r="I426" s="21" t="str">
        <f>IF(MID(PODs[[#This Row],[Nr oferty]],2,1)="O","oferta",IF(MID(PODs[[#This Row],[Nr oferty]],2,1)="R","zapytanie",""))</f>
        <v>oferta</v>
      </c>
      <c r="J426" s="23"/>
      <c r="K426" s="23"/>
      <c r="L426" s="23"/>
      <c r="M426" s="23"/>
      <c r="Q426" s="11"/>
    </row>
    <row r="427" spans="1:17" ht="120">
      <c r="A427" s="15" t="s">
        <v>3574</v>
      </c>
      <c r="B427" s="16" t="s">
        <v>2750</v>
      </c>
      <c r="C427" s="17" t="s">
        <v>2751</v>
      </c>
      <c r="D427" s="18">
        <v>43451</v>
      </c>
      <c r="E427" s="19" t="s">
        <v>9</v>
      </c>
      <c r="F427" s="20" t="str">
        <f>RIGHT(LEFT(PODs[[#This Row],[Nr oferty]],4),2)</f>
        <v>RO</v>
      </c>
      <c r="G42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43451</v>
      </c>
      <c r="H427" s="21" t="str">
        <f ca="1">IF(PODs[[#This Row],[Ważne do…]]&gt;=TODAY(),"aktualne","archiwalne")</f>
        <v>aktualne</v>
      </c>
      <c r="I427" s="21" t="str">
        <f>IF(MID(PODs[[#This Row],[Nr oferty]],2,1)="O","oferta",IF(MID(PODs[[#This Row],[Nr oferty]],2,1)="R","zapytanie",""))</f>
        <v>oferta</v>
      </c>
      <c r="J427" s="23"/>
      <c r="K427" s="23"/>
      <c r="L427" s="23"/>
      <c r="M427" s="23"/>
      <c r="Q427" s="11"/>
    </row>
    <row r="428" spans="1:17" ht="120">
      <c r="A428" s="15" t="s">
        <v>872</v>
      </c>
      <c r="B428" s="16" t="s">
        <v>2936</v>
      </c>
      <c r="C428" s="17" t="s">
        <v>873</v>
      </c>
      <c r="D428" s="18" t="s">
        <v>766</v>
      </c>
      <c r="E428" s="19" t="s">
        <v>3</v>
      </c>
      <c r="F428" s="20" t="str">
        <f>RIGHT(LEFT(PODs[[#This Row],[Nr oferty]],4),2)</f>
        <v>RO</v>
      </c>
      <c r="G42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43473</v>
      </c>
      <c r="H428" s="21" t="str">
        <f ca="1">IF(PODs[[#This Row],[Ważne do…]]&gt;=TODAY(),"aktualne","archiwalne")</f>
        <v>aktualne</v>
      </c>
      <c r="I428" s="21" t="str">
        <f>IF(MID(PODs[[#This Row],[Nr oferty]],2,1)="O","oferta",IF(MID(PODs[[#This Row],[Nr oferty]],2,1)="R","zapytanie",""))</f>
        <v>oferta</v>
      </c>
      <c r="J428" s="23"/>
      <c r="K428" s="23"/>
      <c r="L428" s="23"/>
      <c r="M428" s="23"/>
      <c r="Q428" s="11"/>
    </row>
    <row r="429" spans="1:17" ht="165">
      <c r="A429" s="15" t="s">
        <v>874</v>
      </c>
      <c r="B429" s="16" t="s">
        <v>875</v>
      </c>
      <c r="C429" s="17" t="s">
        <v>2937</v>
      </c>
      <c r="D429" s="18" t="s">
        <v>876</v>
      </c>
      <c r="E429" s="19" t="s">
        <v>10</v>
      </c>
      <c r="F429" s="20" t="str">
        <f>RIGHT(LEFT(PODs[[#This Row],[Nr oferty]],4),2)</f>
        <v>RO</v>
      </c>
      <c r="G42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43490</v>
      </c>
      <c r="H429" s="21" t="str">
        <f ca="1">IF(PODs[[#This Row],[Ważne do…]]&gt;=TODAY(),"aktualne","archiwalne")</f>
        <v>aktualne</v>
      </c>
      <c r="I429" s="21" t="str">
        <f>IF(MID(PODs[[#This Row],[Nr oferty]],2,1)="O","oferta",IF(MID(PODs[[#This Row],[Nr oferty]],2,1)="R","zapytanie",""))</f>
        <v>oferta</v>
      </c>
      <c r="J429" s="23"/>
      <c r="K429" s="23"/>
      <c r="L429" s="23"/>
      <c r="M429" s="23"/>
      <c r="Q429" s="11"/>
    </row>
    <row r="430" spans="1:17" ht="90">
      <c r="A430" s="15" t="s">
        <v>877</v>
      </c>
      <c r="B430" s="16" t="s">
        <v>878</v>
      </c>
      <c r="C430" s="17" t="s">
        <v>879</v>
      </c>
      <c r="D430" s="18" t="s">
        <v>608</v>
      </c>
      <c r="E430" s="19" t="s">
        <v>7</v>
      </c>
      <c r="F430" s="20" t="str">
        <f>RIGHT(LEFT(PODs[[#This Row],[Nr oferty]],4),2)</f>
        <v>RO</v>
      </c>
      <c r="G43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43495</v>
      </c>
      <c r="H430" s="21" t="str">
        <f ca="1">IF(PODs[[#This Row],[Ważne do…]]&gt;=TODAY(),"aktualne","archiwalne")</f>
        <v>aktualne</v>
      </c>
      <c r="I430" s="21" t="str">
        <f>IF(MID(PODs[[#This Row],[Nr oferty]],2,1)="O","oferta",IF(MID(PODs[[#This Row],[Nr oferty]],2,1)="R","zapytanie",""))</f>
        <v>oferta</v>
      </c>
      <c r="J430" s="23"/>
      <c r="K430" s="23"/>
      <c r="L430" s="23"/>
      <c r="M430" s="23"/>
      <c r="Q430" s="11"/>
    </row>
    <row r="431" spans="1:17" ht="105">
      <c r="A431" s="15" t="s">
        <v>880</v>
      </c>
      <c r="B431" s="16" t="s">
        <v>881</v>
      </c>
      <c r="C431" s="17" t="s">
        <v>882</v>
      </c>
      <c r="D431" s="18" t="s">
        <v>745</v>
      </c>
      <c r="E431" s="19" t="s">
        <v>11</v>
      </c>
      <c r="F431" s="20" t="str">
        <f>RIGHT(LEFT(PODs[[#This Row],[Nr oferty]],4),2)</f>
        <v>RO</v>
      </c>
      <c r="G43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43494</v>
      </c>
      <c r="H431" s="21" t="str">
        <f ca="1">IF(PODs[[#This Row],[Ważne do…]]&gt;=TODAY(),"aktualne","archiwalne")</f>
        <v>aktualne</v>
      </c>
      <c r="I431" s="21" t="str">
        <f>IF(MID(PODs[[#This Row],[Nr oferty]],2,1)="O","oferta",IF(MID(PODs[[#This Row],[Nr oferty]],2,1)="R","zapytanie",""))</f>
        <v>oferta</v>
      </c>
      <c r="J431" s="23"/>
      <c r="K431" s="23"/>
      <c r="L431" s="23"/>
      <c r="M431" s="23"/>
      <c r="Q431" s="11"/>
    </row>
    <row r="432" spans="1:17" ht="150">
      <c r="A432" s="15" t="s">
        <v>883</v>
      </c>
      <c r="B432" s="16" t="s">
        <v>884</v>
      </c>
      <c r="C432" s="17" t="s">
        <v>2938</v>
      </c>
      <c r="D432" s="18" t="s">
        <v>885</v>
      </c>
      <c r="E432" s="19" t="s">
        <v>16</v>
      </c>
      <c r="F432" s="20" t="str">
        <f>RIGHT(LEFT(PODs[[#This Row],[Nr oferty]],4),2)</f>
        <v>RS</v>
      </c>
      <c r="G43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43477</v>
      </c>
      <c r="H432" s="21" t="str">
        <f ca="1">IF(PODs[[#This Row],[Ważne do…]]&gt;=TODAY(),"aktualne","archiwalne")</f>
        <v>aktualne</v>
      </c>
      <c r="I432" s="21" t="str">
        <f>IF(MID(PODs[[#This Row],[Nr oferty]],2,1)="O","oferta",IF(MID(PODs[[#This Row],[Nr oferty]],2,1)="R","zapytanie",""))</f>
        <v>oferta</v>
      </c>
      <c r="J432" s="23"/>
      <c r="K432" s="23"/>
      <c r="L432" s="23"/>
      <c r="M432" s="23"/>
      <c r="Q432" s="11"/>
    </row>
    <row r="433" spans="1:17" ht="135">
      <c r="A433" s="15" t="s">
        <v>886</v>
      </c>
      <c r="B433" s="16" t="s">
        <v>2939</v>
      </c>
      <c r="C433" s="17" t="s">
        <v>2940</v>
      </c>
      <c r="D433" s="18" t="s">
        <v>745</v>
      </c>
      <c r="E433" s="19" t="s">
        <v>3</v>
      </c>
      <c r="F433" s="20" t="str">
        <f>RIGHT(LEFT(PODs[[#This Row],[Nr oferty]],4),2)</f>
        <v>RS</v>
      </c>
      <c r="G43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43494</v>
      </c>
      <c r="H433" s="21" t="str">
        <f ca="1">IF(PODs[[#This Row],[Ważne do…]]&gt;=TODAY(),"aktualne","archiwalne")</f>
        <v>aktualne</v>
      </c>
      <c r="I433" s="21" t="str">
        <f>IF(MID(PODs[[#This Row],[Nr oferty]],2,1)="O","oferta",IF(MID(PODs[[#This Row],[Nr oferty]],2,1)="R","zapytanie",""))</f>
        <v>oferta</v>
      </c>
      <c r="J433" s="23"/>
      <c r="K433" s="23"/>
      <c r="L433" s="23"/>
      <c r="M433" s="23"/>
      <c r="Q433" s="11"/>
    </row>
    <row r="434" spans="1:17" ht="135">
      <c r="A434" s="15" t="s">
        <v>887</v>
      </c>
      <c r="B434" s="16" t="s">
        <v>888</v>
      </c>
      <c r="C434" s="17" t="s">
        <v>889</v>
      </c>
      <c r="D434" s="18" t="s">
        <v>857</v>
      </c>
      <c r="E434" s="19" t="s">
        <v>10</v>
      </c>
      <c r="F434" s="20" t="str">
        <f>RIGHT(LEFT(PODs[[#This Row],[Nr oferty]],4),2)</f>
        <v>RS</v>
      </c>
      <c r="G43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43469</v>
      </c>
      <c r="H434" s="21" t="str">
        <f ca="1">IF(PODs[[#This Row],[Ważne do…]]&gt;=TODAY(),"aktualne","archiwalne")</f>
        <v>aktualne</v>
      </c>
      <c r="I434" s="21" t="str">
        <f>IF(MID(PODs[[#This Row],[Nr oferty]],2,1)="O","oferta",IF(MID(PODs[[#This Row],[Nr oferty]],2,1)="R","zapytanie",""))</f>
        <v>oferta</v>
      </c>
      <c r="J434" s="23"/>
      <c r="K434" s="23"/>
      <c r="L434" s="23"/>
      <c r="M434" s="23"/>
      <c r="Q434" s="11"/>
    </row>
    <row r="435" spans="1:17" ht="63.75">
      <c r="A435" s="15" t="s">
        <v>890</v>
      </c>
      <c r="B435" s="16" t="s">
        <v>891</v>
      </c>
      <c r="C435" s="17" t="s">
        <v>2941</v>
      </c>
      <c r="D435" s="18" t="s">
        <v>892</v>
      </c>
      <c r="E435" s="19" t="s">
        <v>9</v>
      </c>
      <c r="F435" s="20" t="str">
        <f>RIGHT(LEFT(PODs[[#This Row],[Nr oferty]],4),2)</f>
        <v>RU</v>
      </c>
      <c r="G43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43490</v>
      </c>
      <c r="H435" s="21" t="str">
        <f ca="1">IF(PODs[[#This Row],[Ważne do…]]&gt;=TODAY(),"aktualne","archiwalne")</f>
        <v>aktualne</v>
      </c>
      <c r="I435" s="21" t="str">
        <f>IF(MID(PODs[[#This Row],[Nr oferty]],2,1)="O","oferta",IF(MID(PODs[[#This Row],[Nr oferty]],2,1)="R","zapytanie",""))</f>
        <v>oferta</v>
      </c>
      <c r="J435" s="23"/>
      <c r="K435" s="23"/>
      <c r="L435" s="23"/>
      <c r="M435" s="23"/>
      <c r="Q435" s="11"/>
    </row>
    <row r="436" spans="1:17" ht="75">
      <c r="A436" s="15" t="s">
        <v>893</v>
      </c>
      <c r="B436" s="16" t="s">
        <v>894</v>
      </c>
      <c r="C436" s="17" t="s">
        <v>2942</v>
      </c>
      <c r="D436" s="18" t="s">
        <v>603</v>
      </c>
      <c r="E436" s="19" t="s">
        <v>10</v>
      </c>
      <c r="F436" s="20" t="str">
        <f>RIGHT(LEFT(PODs[[#This Row],[Nr oferty]],4),2)</f>
        <v>RU</v>
      </c>
      <c r="G43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43467</v>
      </c>
      <c r="H436" s="21" t="str">
        <f ca="1">IF(PODs[[#This Row],[Ważne do…]]&gt;=TODAY(),"aktualne","archiwalne")</f>
        <v>aktualne</v>
      </c>
      <c r="I436" s="21" t="str">
        <f>IF(MID(PODs[[#This Row],[Nr oferty]],2,1)="O","oferta",IF(MID(PODs[[#This Row],[Nr oferty]],2,1)="R","zapytanie",""))</f>
        <v>oferta</v>
      </c>
      <c r="J436" s="23"/>
      <c r="K436" s="23"/>
      <c r="L436" s="23"/>
      <c r="M436" s="23"/>
      <c r="Q436" s="11"/>
    </row>
    <row r="437" spans="1:17" ht="120">
      <c r="A437" s="15" t="s">
        <v>895</v>
      </c>
      <c r="B437" s="16" t="s">
        <v>896</v>
      </c>
      <c r="C437" s="17" t="s">
        <v>897</v>
      </c>
      <c r="D437" s="18" t="s">
        <v>584</v>
      </c>
      <c r="E437" s="19" t="s">
        <v>16</v>
      </c>
      <c r="F437" s="20" t="str">
        <f>RIGHT(LEFT(PODs[[#This Row],[Nr oferty]],4),2)</f>
        <v>RU</v>
      </c>
      <c r="G43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437" s="21" t="str">
        <f ca="1">IF(PODs[[#This Row],[Ważne do…]]&gt;=TODAY(),"aktualne","archiwalne")</f>
        <v>aktualne</v>
      </c>
      <c r="I437" s="21" t="str">
        <f>IF(MID(PODs[[#This Row],[Nr oferty]],2,1)="O","oferta",IF(MID(PODs[[#This Row],[Nr oferty]],2,1)="R","zapytanie",""))</f>
        <v>oferta</v>
      </c>
      <c r="J437" s="23"/>
      <c r="K437" s="23"/>
      <c r="L437" s="23"/>
      <c r="M437" s="23"/>
      <c r="Q437" s="11"/>
    </row>
    <row r="438" spans="1:17" ht="105">
      <c r="A438" s="15" t="s">
        <v>3668</v>
      </c>
      <c r="B438" s="16" t="s">
        <v>898</v>
      </c>
      <c r="C438" s="17" t="s">
        <v>899</v>
      </c>
      <c r="D438" s="18" t="s">
        <v>584</v>
      </c>
      <c r="E438" s="19" t="s">
        <v>2619</v>
      </c>
      <c r="F438" s="20" t="str">
        <f>RIGHT(LEFT(PODs[[#This Row],[Nr oferty]],4),2)</f>
        <v>RU</v>
      </c>
      <c r="G43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438" s="21" t="str">
        <f ca="1">IF(PODs[[#This Row],[Ważne do…]]&gt;=TODAY(),"aktualne","archiwalne")</f>
        <v>aktualne</v>
      </c>
      <c r="I438" s="21" t="str">
        <f>IF(MID(PODs[[#This Row],[Nr oferty]],2,1)="O","oferta",IF(MID(PODs[[#This Row],[Nr oferty]],2,1)="R","zapytanie",""))</f>
        <v>oferta</v>
      </c>
      <c r="J438" s="23"/>
      <c r="K438" s="23"/>
      <c r="L438" s="23"/>
      <c r="M438" s="23"/>
      <c r="Q438" s="11"/>
    </row>
    <row r="439" spans="1:17" ht="150">
      <c r="A439" s="15" t="s">
        <v>900</v>
      </c>
      <c r="B439" s="16" t="s">
        <v>2943</v>
      </c>
      <c r="C439" s="17" t="s">
        <v>2944</v>
      </c>
      <c r="D439" s="18" t="s">
        <v>901</v>
      </c>
      <c r="E439" s="19" t="s">
        <v>11</v>
      </c>
      <c r="F439" s="20" t="str">
        <f>RIGHT(LEFT(PODs[[#This Row],[Nr oferty]],4),2)</f>
        <v>SE</v>
      </c>
      <c r="G43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43473</v>
      </c>
      <c r="H439" s="21" t="str">
        <f ca="1">IF(PODs[[#This Row],[Ważne do…]]&gt;=TODAY(),"aktualne","archiwalne")</f>
        <v>aktualne</v>
      </c>
      <c r="I439" s="21" t="str">
        <f>IF(MID(PODs[[#This Row],[Nr oferty]],2,1)="O","oferta",IF(MID(PODs[[#This Row],[Nr oferty]],2,1)="R","zapytanie",""))</f>
        <v>oferta</v>
      </c>
      <c r="J439" s="23"/>
      <c r="K439" s="23"/>
      <c r="L439" s="23"/>
      <c r="M439" s="23"/>
      <c r="Q439" s="11"/>
    </row>
    <row r="440" spans="1:17" ht="120">
      <c r="A440" s="15" t="s">
        <v>902</v>
      </c>
      <c r="B440" s="16" t="s">
        <v>903</v>
      </c>
      <c r="C440" s="17" t="s">
        <v>904</v>
      </c>
      <c r="D440" s="18" t="s">
        <v>636</v>
      </c>
      <c r="E440" s="19" t="s">
        <v>2620</v>
      </c>
      <c r="F440" s="20" t="str">
        <f>RIGHT(LEFT(PODs[[#This Row],[Nr oferty]],4),2)</f>
        <v>SE</v>
      </c>
      <c r="G44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43469</v>
      </c>
      <c r="H440" s="21" t="str">
        <f ca="1">IF(PODs[[#This Row],[Ważne do…]]&gt;=TODAY(),"aktualne","archiwalne")</f>
        <v>aktualne</v>
      </c>
      <c r="I440" s="21" t="str">
        <f>IF(MID(PODs[[#This Row],[Nr oferty]],2,1)="O","oferta",IF(MID(PODs[[#This Row],[Nr oferty]],2,1)="R","zapytanie",""))</f>
        <v>oferta</v>
      </c>
      <c r="J440" s="23"/>
      <c r="K440" s="23"/>
      <c r="L440" s="23"/>
      <c r="M440" s="23"/>
      <c r="Q440" s="11"/>
    </row>
    <row r="441" spans="1:17" ht="60">
      <c r="A441" s="15" t="s">
        <v>3669</v>
      </c>
      <c r="B441" s="16" t="s">
        <v>905</v>
      </c>
      <c r="C441" s="17" t="s">
        <v>906</v>
      </c>
      <c r="D441" s="18" t="s">
        <v>907</v>
      </c>
      <c r="E441" s="19" t="s">
        <v>10</v>
      </c>
      <c r="F441" s="20" t="str">
        <f>RIGHT(LEFT(PODs[[#This Row],[Nr oferty]],4),2)</f>
        <v>SG</v>
      </c>
      <c r="G44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43489</v>
      </c>
      <c r="H441" s="21" t="str">
        <f ca="1">IF(PODs[[#This Row],[Ważne do…]]&gt;=TODAY(),"aktualne","archiwalne")</f>
        <v>aktualne</v>
      </c>
      <c r="I441" s="21" t="str">
        <f>IF(MID(PODs[[#This Row],[Nr oferty]],2,1)="O","oferta",IF(MID(PODs[[#This Row],[Nr oferty]],2,1)="R","zapytanie",""))</f>
        <v>oferta</v>
      </c>
      <c r="J441" s="23"/>
      <c r="K441" s="23"/>
      <c r="L441" s="23"/>
      <c r="M441" s="23"/>
      <c r="Q441" s="11"/>
    </row>
    <row r="442" spans="1:17" ht="90">
      <c r="A442" s="15" t="s">
        <v>3670</v>
      </c>
      <c r="B442" s="16" t="s">
        <v>908</v>
      </c>
      <c r="C442" s="17" t="s">
        <v>909</v>
      </c>
      <c r="D442" s="18" t="s">
        <v>910</v>
      </c>
      <c r="E442" s="19" t="s">
        <v>10</v>
      </c>
      <c r="F442" s="20" t="str">
        <f>RIGHT(LEFT(PODs[[#This Row],[Nr oferty]],4),2)</f>
        <v>SI</v>
      </c>
      <c r="G44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442" s="21" t="str">
        <f ca="1">IF(PODs[[#This Row],[Ważne do…]]&gt;=TODAY(),"aktualne","archiwalne")</f>
        <v>aktualne</v>
      </c>
      <c r="I442" s="21" t="str">
        <f>IF(MID(PODs[[#This Row],[Nr oferty]],2,1)="O","oferta",IF(MID(PODs[[#This Row],[Nr oferty]],2,1)="R","zapytanie",""))</f>
        <v>oferta</v>
      </c>
      <c r="J442" s="23"/>
      <c r="K442" s="23"/>
      <c r="L442" s="23"/>
      <c r="M442" s="23"/>
      <c r="Q442" s="11"/>
    </row>
    <row r="443" spans="1:17" ht="105">
      <c r="A443" s="15" t="s">
        <v>3580</v>
      </c>
      <c r="B443" s="16" t="s">
        <v>2945</v>
      </c>
      <c r="C443" s="17" t="s">
        <v>2758</v>
      </c>
      <c r="D443" s="18" t="s">
        <v>48</v>
      </c>
      <c r="E443" s="19" t="s">
        <v>10</v>
      </c>
      <c r="F443" s="20" t="str">
        <f>RIGHT(LEFT(PODs[[#This Row],[Nr oferty]],4),2)</f>
        <v>SI</v>
      </c>
      <c r="G44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43452</v>
      </c>
      <c r="H443" s="21" t="str">
        <f ca="1">IF(PODs[[#This Row],[Ważne do…]]&gt;=TODAY(),"aktualne","archiwalne")</f>
        <v>aktualne</v>
      </c>
      <c r="I443" s="21" t="str">
        <f>IF(MID(PODs[[#This Row],[Nr oferty]],2,1)="O","oferta",IF(MID(PODs[[#This Row],[Nr oferty]],2,1)="R","zapytanie",""))</f>
        <v>oferta</v>
      </c>
      <c r="J443" s="23"/>
      <c r="K443" s="23"/>
      <c r="L443" s="23"/>
      <c r="M443" s="23"/>
      <c r="Q443" s="11"/>
    </row>
    <row r="444" spans="1:17" ht="120">
      <c r="A444" s="15" t="s">
        <v>911</v>
      </c>
      <c r="B444" s="16" t="s">
        <v>912</v>
      </c>
      <c r="C444" s="17" t="s">
        <v>2946</v>
      </c>
      <c r="D444" s="18" t="s">
        <v>634</v>
      </c>
      <c r="E444" s="19" t="s">
        <v>2617</v>
      </c>
      <c r="F444" s="20" t="str">
        <f>RIGHT(LEFT(PODs[[#This Row],[Nr oferty]],4),2)</f>
        <v>SI</v>
      </c>
      <c r="G44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43487</v>
      </c>
      <c r="H444" s="21" t="str">
        <f ca="1">IF(PODs[[#This Row],[Ważne do…]]&gt;=TODAY(),"aktualne","archiwalne")</f>
        <v>aktualne</v>
      </c>
      <c r="I444" s="21" t="str">
        <f>IF(MID(PODs[[#This Row],[Nr oferty]],2,1)="O","oferta",IF(MID(PODs[[#This Row],[Nr oferty]],2,1)="R","zapytanie",""))</f>
        <v>oferta</v>
      </c>
      <c r="J444" s="23"/>
      <c r="K444" s="23"/>
      <c r="L444" s="23"/>
      <c r="M444" s="23"/>
      <c r="Q444" s="11"/>
    </row>
    <row r="445" spans="1:17" ht="63.75">
      <c r="A445" s="15" t="s">
        <v>3671</v>
      </c>
      <c r="B445" s="16" t="s">
        <v>913</v>
      </c>
      <c r="C445" s="17" t="s">
        <v>914</v>
      </c>
      <c r="D445" s="18" t="s">
        <v>915</v>
      </c>
      <c r="E445" s="19" t="s">
        <v>10</v>
      </c>
      <c r="F445" s="20" t="str">
        <f>RIGHT(LEFT(PODs[[#This Row],[Nr oferty]],4),2)</f>
        <v>SI</v>
      </c>
      <c r="G44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43477</v>
      </c>
      <c r="H445" s="21" t="str">
        <f ca="1">IF(PODs[[#This Row],[Ważne do…]]&gt;=TODAY(),"aktualne","archiwalne")</f>
        <v>aktualne</v>
      </c>
      <c r="I445" s="21" t="str">
        <f>IF(MID(PODs[[#This Row],[Nr oferty]],2,1)="O","oferta",IF(MID(PODs[[#This Row],[Nr oferty]],2,1)="R","zapytanie",""))</f>
        <v>oferta</v>
      </c>
      <c r="J445" s="23"/>
      <c r="K445" s="23"/>
      <c r="L445" s="23"/>
      <c r="M445" s="23"/>
      <c r="Q445" s="11"/>
    </row>
    <row r="446" spans="1:17" ht="75">
      <c r="A446" s="15" t="s">
        <v>916</v>
      </c>
      <c r="B446" s="16" t="s">
        <v>2947</v>
      </c>
      <c r="C446" s="17" t="s">
        <v>917</v>
      </c>
      <c r="D446" s="18" t="s">
        <v>592</v>
      </c>
      <c r="E446" s="19" t="s">
        <v>3</v>
      </c>
      <c r="F446" s="20" t="str">
        <f>RIGHT(LEFT(PODs[[#This Row],[Nr oferty]],4),2)</f>
        <v>SI</v>
      </c>
      <c r="G44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43482</v>
      </c>
      <c r="H446" s="21" t="str">
        <f ca="1">IF(PODs[[#This Row],[Ważne do…]]&gt;=TODAY(),"aktualne","archiwalne")</f>
        <v>aktualne</v>
      </c>
      <c r="I446" s="21" t="str">
        <f>IF(MID(PODs[[#This Row],[Nr oferty]],2,1)="O","oferta",IF(MID(PODs[[#This Row],[Nr oferty]],2,1)="R","zapytanie",""))</f>
        <v>oferta</v>
      </c>
      <c r="J446" s="23"/>
      <c r="K446" s="23"/>
      <c r="L446" s="23"/>
      <c r="M446" s="23"/>
      <c r="Q446" s="11"/>
    </row>
    <row r="447" spans="1:17" ht="90">
      <c r="A447" s="15" t="s">
        <v>918</v>
      </c>
      <c r="B447" s="16" t="s">
        <v>919</v>
      </c>
      <c r="C447" s="17" t="s">
        <v>920</v>
      </c>
      <c r="D447" s="18" t="s">
        <v>592</v>
      </c>
      <c r="E447" s="19" t="s">
        <v>16</v>
      </c>
      <c r="F447" s="20" t="str">
        <f>RIGHT(LEFT(PODs[[#This Row],[Nr oferty]],4),2)</f>
        <v>SI</v>
      </c>
      <c r="G44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43482</v>
      </c>
      <c r="H447" s="21" t="str">
        <f ca="1">IF(PODs[[#This Row],[Ważne do…]]&gt;=TODAY(),"aktualne","archiwalne")</f>
        <v>aktualne</v>
      </c>
      <c r="I447" s="21" t="str">
        <f>IF(MID(PODs[[#This Row],[Nr oferty]],2,1)="O","oferta",IF(MID(PODs[[#This Row],[Nr oferty]],2,1)="R","zapytanie",""))</f>
        <v>oferta</v>
      </c>
      <c r="J447" s="23"/>
      <c r="K447" s="23"/>
      <c r="L447" s="23"/>
      <c r="M447" s="23"/>
      <c r="Q447" s="11"/>
    </row>
    <row r="448" spans="1:17" ht="120">
      <c r="A448" s="15" t="s">
        <v>921</v>
      </c>
      <c r="B448" s="16" t="s">
        <v>2948</v>
      </c>
      <c r="C448" s="17" t="s">
        <v>922</v>
      </c>
      <c r="D448" s="18" t="s">
        <v>602</v>
      </c>
      <c r="E448" s="19" t="s">
        <v>11</v>
      </c>
      <c r="F448" s="20" t="str">
        <f>RIGHT(LEFT(PODs[[#This Row],[Nr oferty]],4),2)</f>
        <v>SK</v>
      </c>
      <c r="G44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43475</v>
      </c>
      <c r="H448" s="21" t="str">
        <f ca="1">IF(PODs[[#This Row],[Ważne do…]]&gt;=TODAY(),"aktualne","archiwalne")</f>
        <v>aktualne</v>
      </c>
      <c r="I448" s="21" t="str">
        <f>IF(MID(PODs[[#This Row],[Nr oferty]],2,1)="O","oferta",IF(MID(PODs[[#This Row],[Nr oferty]],2,1)="R","zapytanie",""))</f>
        <v>oferta</v>
      </c>
      <c r="J448" s="23"/>
      <c r="K448" s="23"/>
      <c r="L448" s="23"/>
      <c r="M448" s="23"/>
      <c r="Q448" s="11"/>
    </row>
    <row r="449" spans="1:17" ht="90">
      <c r="A449" s="15" t="s">
        <v>3581</v>
      </c>
      <c r="B449" s="16" t="s">
        <v>923</v>
      </c>
      <c r="C449" s="17" t="s">
        <v>307</v>
      </c>
      <c r="D449" s="18" t="s">
        <v>96</v>
      </c>
      <c r="E449" s="19" t="s">
        <v>2619</v>
      </c>
      <c r="F449" s="20" t="str">
        <f>RIGHT(LEFT(PODs[[#This Row],[Nr oferty]],4),2)</f>
        <v>SK</v>
      </c>
      <c r="G44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43456</v>
      </c>
      <c r="H449" s="21" t="str">
        <f ca="1">IF(PODs[[#This Row],[Ważne do…]]&gt;=TODAY(),"aktualne","archiwalne")</f>
        <v>aktualne</v>
      </c>
      <c r="I449" s="21" t="str">
        <f>IF(MID(PODs[[#This Row],[Nr oferty]],2,1)="O","oferta",IF(MID(PODs[[#This Row],[Nr oferty]],2,1)="R","zapytanie",""))</f>
        <v>oferta</v>
      </c>
      <c r="J449" s="23"/>
      <c r="K449" s="23"/>
      <c r="L449" s="23"/>
      <c r="M449" s="23"/>
      <c r="Q449" s="11"/>
    </row>
    <row r="450" spans="1:17" ht="105">
      <c r="A450" s="15" t="s">
        <v>924</v>
      </c>
      <c r="B450" s="16" t="s">
        <v>925</v>
      </c>
      <c r="C450" s="17" t="s">
        <v>926</v>
      </c>
      <c r="D450" s="18" t="s">
        <v>824</v>
      </c>
      <c r="E450" s="19" t="s">
        <v>10</v>
      </c>
      <c r="F450" s="20" t="str">
        <f>RIGHT(LEFT(PODs[[#This Row],[Nr oferty]],4),2)</f>
        <v>SK</v>
      </c>
      <c r="G45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43470</v>
      </c>
      <c r="H450" s="21" t="str">
        <f ca="1">IF(PODs[[#This Row],[Ważne do…]]&gt;=TODAY(),"aktualne","archiwalne")</f>
        <v>aktualne</v>
      </c>
      <c r="I450" s="21" t="str">
        <f>IF(MID(PODs[[#This Row],[Nr oferty]],2,1)="O","oferta",IF(MID(PODs[[#This Row],[Nr oferty]],2,1)="R","zapytanie",""))</f>
        <v>oferta</v>
      </c>
      <c r="J450" s="23"/>
      <c r="K450" s="23"/>
      <c r="L450" s="23"/>
      <c r="M450" s="23"/>
      <c r="Q450" s="11"/>
    </row>
    <row r="451" spans="1:17" ht="90">
      <c r="A451" s="15" t="s">
        <v>3672</v>
      </c>
      <c r="B451" s="16" t="s">
        <v>927</v>
      </c>
      <c r="C451" s="17" t="s">
        <v>928</v>
      </c>
      <c r="D451" s="18" t="s">
        <v>658</v>
      </c>
      <c r="E451" s="19" t="s">
        <v>7</v>
      </c>
      <c r="F451" s="20" t="str">
        <f>RIGHT(LEFT(PODs[[#This Row],[Nr oferty]],4),2)</f>
        <v>TR</v>
      </c>
      <c r="G45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43469</v>
      </c>
      <c r="H451" s="21" t="str">
        <f ca="1">IF(PODs[[#This Row],[Ważne do…]]&gt;=TODAY(),"aktualne","archiwalne")</f>
        <v>aktualne</v>
      </c>
      <c r="I451" s="21" t="str">
        <f>IF(MID(PODs[[#This Row],[Nr oferty]],2,1)="O","oferta",IF(MID(PODs[[#This Row],[Nr oferty]],2,1)="R","zapytanie",""))</f>
        <v>oferta</v>
      </c>
      <c r="J451" s="23"/>
      <c r="K451" s="23"/>
      <c r="L451" s="23"/>
      <c r="M451" s="23"/>
      <c r="Q451" s="11"/>
    </row>
    <row r="452" spans="1:17" ht="90">
      <c r="A452" s="15" t="s">
        <v>929</v>
      </c>
      <c r="B452" s="16" t="s">
        <v>930</v>
      </c>
      <c r="C452" s="17" t="s">
        <v>931</v>
      </c>
      <c r="D452" s="18" t="s">
        <v>584</v>
      </c>
      <c r="E452" s="19" t="s">
        <v>2617</v>
      </c>
      <c r="F452" s="20" t="str">
        <f>RIGHT(LEFT(PODs[[#This Row],[Nr oferty]],4),2)</f>
        <v>TR</v>
      </c>
      <c r="G45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452" s="21" t="str">
        <f ca="1">IF(PODs[[#This Row],[Ważne do…]]&gt;=TODAY(),"aktualne","archiwalne")</f>
        <v>aktualne</v>
      </c>
      <c r="I452" s="21" t="str">
        <f>IF(MID(PODs[[#This Row],[Nr oferty]],2,1)="O","oferta",IF(MID(PODs[[#This Row],[Nr oferty]],2,1)="R","zapytanie",""))</f>
        <v>oferta</v>
      </c>
      <c r="J452" s="23"/>
      <c r="K452" s="23"/>
      <c r="L452" s="23"/>
      <c r="M452" s="23"/>
      <c r="Q452" s="11"/>
    </row>
    <row r="453" spans="1:17" ht="105">
      <c r="A453" s="15" t="s">
        <v>932</v>
      </c>
      <c r="B453" s="16" t="s">
        <v>933</v>
      </c>
      <c r="C453" s="17" t="s">
        <v>934</v>
      </c>
      <c r="D453" s="18" t="s">
        <v>725</v>
      </c>
      <c r="E453" s="19" t="s">
        <v>5</v>
      </c>
      <c r="F453" s="20" t="str">
        <f>RIGHT(LEFT(PODs[[#This Row],[Nr oferty]],4),2)</f>
        <v>TR</v>
      </c>
      <c r="G45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43477</v>
      </c>
      <c r="H453" s="21" t="str">
        <f ca="1">IF(PODs[[#This Row],[Ważne do…]]&gt;=TODAY(),"aktualne","archiwalne")</f>
        <v>aktualne</v>
      </c>
      <c r="I453" s="21" t="str">
        <f>IF(MID(PODs[[#This Row],[Nr oferty]],2,1)="O","oferta",IF(MID(PODs[[#This Row],[Nr oferty]],2,1)="R","zapytanie",""))</f>
        <v>oferta</v>
      </c>
      <c r="J453" s="23"/>
      <c r="K453" s="23"/>
      <c r="L453" s="23"/>
      <c r="M453" s="23"/>
      <c r="Q453" s="11"/>
    </row>
    <row r="454" spans="1:17" ht="53.25">
      <c r="A454" s="15" t="s">
        <v>3673</v>
      </c>
      <c r="B454" s="16" t="s">
        <v>935</v>
      </c>
      <c r="C454" s="17" t="s">
        <v>2949</v>
      </c>
      <c r="D454" s="18" t="s">
        <v>589</v>
      </c>
      <c r="E454" s="19" t="s">
        <v>10</v>
      </c>
      <c r="F454" s="20" t="str">
        <f>RIGHT(LEFT(PODs[[#This Row],[Nr oferty]],4),2)</f>
        <v>TR</v>
      </c>
      <c r="G45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43488</v>
      </c>
      <c r="H454" s="21" t="str">
        <f ca="1">IF(PODs[[#This Row],[Ważne do…]]&gt;=TODAY(),"aktualne","archiwalne")</f>
        <v>aktualne</v>
      </c>
      <c r="I454" s="21" t="str">
        <f>IF(MID(PODs[[#This Row],[Nr oferty]],2,1)="O","oferta",IF(MID(PODs[[#This Row],[Nr oferty]],2,1)="R","zapytanie",""))</f>
        <v>oferta</v>
      </c>
      <c r="J454" s="23"/>
      <c r="K454" s="23"/>
      <c r="L454" s="23"/>
      <c r="M454" s="23"/>
      <c r="Q454" s="11"/>
    </row>
    <row r="455" spans="1:17" ht="75">
      <c r="A455" s="15" t="s">
        <v>936</v>
      </c>
      <c r="B455" s="16" t="s">
        <v>937</v>
      </c>
      <c r="C455" s="17" t="s">
        <v>938</v>
      </c>
      <c r="D455" s="18" t="s">
        <v>885</v>
      </c>
      <c r="E455" s="19" t="s">
        <v>2617</v>
      </c>
      <c r="F455" s="20" t="str">
        <f>RIGHT(LEFT(PODs[[#This Row],[Nr oferty]],4),2)</f>
        <v>TR</v>
      </c>
      <c r="G45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43477</v>
      </c>
      <c r="H455" s="21" t="str">
        <f ca="1">IF(PODs[[#This Row],[Ważne do…]]&gt;=TODAY(),"aktualne","archiwalne")</f>
        <v>aktualne</v>
      </c>
      <c r="I455" s="21" t="str">
        <f>IF(MID(PODs[[#This Row],[Nr oferty]],2,1)="O","oferta",IF(MID(PODs[[#This Row],[Nr oferty]],2,1)="R","zapytanie",""))</f>
        <v>oferta</v>
      </c>
      <c r="J455" s="23"/>
      <c r="K455" s="23"/>
      <c r="L455" s="23"/>
      <c r="M455" s="23"/>
      <c r="Q455" s="11"/>
    </row>
    <row r="456" spans="1:17" ht="75">
      <c r="A456" s="15" t="s">
        <v>939</v>
      </c>
      <c r="B456" s="16" t="s">
        <v>2950</v>
      </c>
      <c r="C456" s="17" t="s">
        <v>940</v>
      </c>
      <c r="D456" s="18" t="s">
        <v>614</v>
      </c>
      <c r="E456" s="19" t="s">
        <v>10</v>
      </c>
      <c r="F456" s="20" t="str">
        <f>RIGHT(LEFT(PODs[[#This Row],[Nr oferty]],4),2)</f>
        <v>TR</v>
      </c>
      <c r="G45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43481</v>
      </c>
      <c r="H456" s="21" t="str">
        <f ca="1">IF(PODs[[#This Row],[Ważne do…]]&gt;=TODAY(),"aktualne","archiwalne")</f>
        <v>aktualne</v>
      </c>
      <c r="I456" s="21" t="str">
        <f>IF(MID(PODs[[#This Row],[Nr oferty]],2,1)="O","oferta",IF(MID(PODs[[#This Row],[Nr oferty]],2,1)="R","zapytanie",""))</f>
        <v>oferta</v>
      </c>
      <c r="J456" s="23"/>
      <c r="K456" s="23"/>
      <c r="L456" s="23"/>
      <c r="M456" s="23"/>
      <c r="Q456" s="11"/>
    </row>
    <row r="457" spans="1:17" ht="90">
      <c r="A457" s="15" t="s">
        <v>941</v>
      </c>
      <c r="B457" s="16" t="s">
        <v>942</v>
      </c>
      <c r="C457" s="17" t="s">
        <v>943</v>
      </c>
      <c r="D457" s="18" t="s">
        <v>910</v>
      </c>
      <c r="E457" s="19" t="s">
        <v>2</v>
      </c>
      <c r="F457" s="20" t="str">
        <f>RIGHT(LEFT(PODs[[#This Row],[Nr oferty]],4),2)</f>
        <v>TR</v>
      </c>
      <c r="G45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457" s="21" t="str">
        <f ca="1">IF(PODs[[#This Row],[Ważne do…]]&gt;=TODAY(),"aktualne","archiwalne")</f>
        <v>aktualne</v>
      </c>
      <c r="I457" s="21" t="str">
        <f>IF(MID(PODs[[#This Row],[Nr oferty]],2,1)="O","oferta",IF(MID(PODs[[#This Row],[Nr oferty]],2,1)="R","zapytanie",""))</f>
        <v>oferta</v>
      </c>
      <c r="J457" s="23"/>
      <c r="K457" s="23"/>
      <c r="L457" s="23"/>
      <c r="M457" s="23"/>
      <c r="Q457" s="11"/>
    </row>
    <row r="458" spans="1:17" ht="75">
      <c r="A458" s="15" t="s">
        <v>3674</v>
      </c>
      <c r="B458" s="16" t="s">
        <v>944</v>
      </c>
      <c r="C458" s="17" t="s">
        <v>2951</v>
      </c>
      <c r="D458" s="18" t="s">
        <v>608</v>
      </c>
      <c r="E458" s="19" t="s">
        <v>12</v>
      </c>
      <c r="F458" s="20" t="str">
        <f>RIGHT(LEFT(PODs[[#This Row],[Nr oferty]],4),2)</f>
        <v>UA</v>
      </c>
      <c r="G45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43495</v>
      </c>
      <c r="H458" s="21" t="str">
        <f ca="1">IF(PODs[[#This Row],[Ważne do…]]&gt;=TODAY(),"aktualne","archiwalne")</f>
        <v>aktualne</v>
      </c>
      <c r="I458" s="21" t="str">
        <f>IF(MID(PODs[[#This Row],[Nr oferty]],2,1)="O","oferta",IF(MID(PODs[[#This Row],[Nr oferty]],2,1)="R","zapytanie",""))</f>
        <v>oferta</v>
      </c>
      <c r="J458" s="23"/>
      <c r="K458" s="23"/>
      <c r="L458" s="23"/>
      <c r="M458" s="23"/>
      <c r="Q458" s="11"/>
    </row>
    <row r="459" spans="1:17" ht="135">
      <c r="A459" s="15" t="s">
        <v>945</v>
      </c>
      <c r="B459" s="16" t="s">
        <v>946</v>
      </c>
      <c r="C459" s="17" t="s">
        <v>947</v>
      </c>
      <c r="D459" s="18" t="s">
        <v>614</v>
      </c>
      <c r="E459" s="19" t="s">
        <v>10</v>
      </c>
      <c r="F459" s="20" t="str">
        <f>RIGHT(LEFT(PODs[[#This Row],[Nr oferty]],4),2)</f>
        <v>UA</v>
      </c>
      <c r="G45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43481</v>
      </c>
      <c r="H459" s="21" t="str">
        <f ca="1">IF(PODs[[#This Row],[Ważne do…]]&gt;=TODAY(),"aktualne","archiwalne")</f>
        <v>aktualne</v>
      </c>
      <c r="I459" s="21" t="str">
        <f>IF(MID(PODs[[#This Row],[Nr oferty]],2,1)="O","oferta",IF(MID(PODs[[#This Row],[Nr oferty]],2,1)="R","zapytanie",""))</f>
        <v>oferta</v>
      </c>
      <c r="J459" s="23"/>
      <c r="K459" s="23"/>
      <c r="L459" s="23"/>
      <c r="M459" s="23"/>
      <c r="Q459" s="11"/>
    </row>
    <row r="460" spans="1:17" ht="75">
      <c r="A460" s="15" t="s">
        <v>948</v>
      </c>
      <c r="B460" s="16" t="s">
        <v>949</v>
      </c>
      <c r="C460" s="17" t="s">
        <v>950</v>
      </c>
      <c r="D460" s="18" t="s">
        <v>885</v>
      </c>
      <c r="E460" s="19" t="s">
        <v>10</v>
      </c>
      <c r="F460" s="20" t="str">
        <f>RIGHT(LEFT(PODs[[#This Row],[Nr oferty]],4),2)</f>
        <v>UA</v>
      </c>
      <c r="G46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43477</v>
      </c>
      <c r="H460" s="21" t="str">
        <f ca="1">IF(PODs[[#This Row],[Ważne do…]]&gt;=TODAY(),"aktualne","archiwalne")</f>
        <v>aktualne</v>
      </c>
      <c r="I460" s="21" t="str">
        <f>IF(MID(PODs[[#This Row],[Nr oferty]],2,1)="O","oferta",IF(MID(PODs[[#This Row],[Nr oferty]],2,1)="R","zapytanie",""))</f>
        <v>oferta</v>
      </c>
      <c r="J460" s="23"/>
      <c r="K460" s="23"/>
      <c r="L460" s="23"/>
      <c r="M460" s="23"/>
      <c r="Q460" s="11"/>
    </row>
    <row r="461" spans="1:17" ht="90">
      <c r="A461" s="15" t="s">
        <v>3675</v>
      </c>
      <c r="B461" s="16" t="s">
        <v>951</v>
      </c>
      <c r="C461" s="17" t="s">
        <v>2952</v>
      </c>
      <c r="D461" s="18" t="s">
        <v>851</v>
      </c>
      <c r="E461" s="19" t="s">
        <v>10</v>
      </c>
      <c r="F461" s="20" t="str">
        <f>RIGHT(LEFT(PODs[[#This Row],[Nr oferty]],4),2)</f>
        <v>UA</v>
      </c>
      <c r="G46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43495</v>
      </c>
      <c r="H461" s="21" t="str">
        <f ca="1">IF(PODs[[#This Row],[Ważne do…]]&gt;=TODAY(),"aktualne","archiwalne")</f>
        <v>aktualne</v>
      </c>
      <c r="I461" s="21" t="str">
        <f>IF(MID(PODs[[#This Row],[Nr oferty]],2,1)="O","oferta",IF(MID(PODs[[#This Row],[Nr oferty]],2,1)="R","zapytanie",""))</f>
        <v>oferta</v>
      </c>
      <c r="J461" s="23"/>
      <c r="K461" s="23"/>
      <c r="L461" s="23"/>
      <c r="M461" s="23"/>
      <c r="Q461" s="11"/>
    </row>
    <row r="462" spans="1:17" ht="114.75">
      <c r="A462" s="15" t="s">
        <v>952</v>
      </c>
      <c r="B462" s="16" t="s">
        <v>953</v>
      </c>
      <c r="C462" s="17" t="s">
        <v>954</v>
      </c>
      <c r="D462" s="18" t="s">
        <v>614</v>
      </c>
      <c r="E462" s="19" t="s">
        <v>7</v>
      </c>
      <c r="F462" s="20" t="str">
        <f>RIGHT(LEFT(PODs[[#This Row],[Nr oferty]],4),2)</f>
        <v>UA</v>
      </c>
      <c r="G46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43481</v>
      </c>
      <c r="H462" s="21" t="str">
        <f ca="1">IF(PODs[[#This Row],[Ważne do…]]&gt;=TODAY(),"aktualne","archiwalne")</f>
        <v>aktualne</v>
      </c>
      <c r="I462" s="21" t="str">
        <f>IF(MID(PODs[[#This Row],[Nr oferty]],2,1)="O","oferta",IF(MID(PODs[[#This Row],[Nr oferty]],2,1)="R","zapytanie",""))</f>
        <v>oferta</v>
      </c>
      <c r="J462" s="23"/>
      <c r="K462" s="23"/>
      <c r="L462" s="23"/>
      <c r="M462" s="23"/>
      <c r="Q462" s="11"/>
    </row>
    <row r="463" spans="1:17" ht="90">
      <c r="A463" s="15" t="s">
        <v>955</v>
      </c>
      <c r="B463" s="16" t="s">
        <v>2953</v>
      </c>
      <c r="C463" s="17" t="s">
        <v>956</v>
      </c>
      <c r="D463" s="18" t="s">
        <v>634</v>
      </c>
      <c r="E463" s="19" t="s">
        <v>7</v>
      </c>
      <c r="F463" s="20" t="str">
        <f>RIGHT(LEFT(PODs[[#This Row],[Nr oferty]],4),2)</f>
        <v>UA</v>
      </c>
      <c r="G46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43487</v>
      </c>
      <c r="H463" s="21" t="str">
        <f ca="1">IF(PODs[[#This Row],[Ważne do…]]&gt;=TODAY(),"aktualne","archiwalne")</f>
        <v>aktualne</v>
      </c>
      <c r="I463" s="21" t="str">
        <f>IF(MID(PODs[[#This Row],[Nr oferty]],2,1)="O","oferta",IF(MID(PODs[[#This Row],[Nr oferty]],2,1)="R","zapytanie",""))</f>
        <v>oferta</v>
      </c>
      <c r="J463" s="23"/>
      <c r="K463" s="23"/>
      <c r="L463" s="23"/>
      <c r="M463" s="23"/>
      <c r="Q463" s="11"/>
    </row>
    <row r="464" spans="1:17" ht="150">
      <c r="A464" s="15" t="s">
        <v>957</v>
      </c>
      <c r="B464" s="16" t="s">
        <v>958</v>
      </c>
      <c r="C464" s="17" t="s">
        <v>959</v>
      </c>
      <c r="D464" s="18" t="s">
        <v>745</v>
      </c>
      <c r="E464" s="19" t="s">
        <v>10</v>
      </c>
      <c r="F464" s="20" t="str">
        <f>RIGHT(LEFT(PODs[[#This Row],[Nr oferty]],4),2)</f>
        <v>UA</v>
      </c>
      <c r="G46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43494</v>
      </c>
      <c r="H464" s="21" t="str">
        <f ca="1">IF(PODs[[#This Row],[Ważne do…]]&gt;=TODAY(),"aktualne","archiwalne")</f>
        <v>aktualne</v>
      </c>
      <c r="I464" s="21" t="str">
        <f>IF(MID(PODs[[#This Row],[Nr oferty]],2,1)="O","oferta",IF(MID(PODs[[#This Row],[Nr oferty]],2,1)="R","zapytanie",""))</f>
        <v>oferta</v>
      </c>
      <c r="J464" s="23"/>
      <c r="K464" s="23"/>
      <c r="L464" s="23"/>
      <c r="M464" s="23"/>
      <c r="Q464" s="11"/>
    </row>
    <row r="465" spans="1:17" ht="63.75">
      <c r="A465" s="15" t="s">
        <v>3676</v>
      </c>
      <c r="B465" s="16" t="s">
        <v>960</v>
      </c>
      <c r="C465" s="17" t="s">
        <v>2954</v>
      </c>
      <c r="D465" s="18" t="s">
        <v>885</v>
      </c>
      <c r="E465" s="19" t="s">
        <v>14</v>
      </c>
      <c r="F465" s="20" t="str">
        <f>RIGHT(LEFT(PODs[[#This Row],[Nr oferty]],4),2)</f>
        <v>UA</v>
      </c>
      <c r="G46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43477</v>
      </c>
      <c r="H465" s="21" t="str">
        <f ca="1">IF(PODs[[#This Row],[Ważne do…]]&gt;=TODAY(),"aktualne","archiwalne")</f>
        <v>aktualne</v>
      </c>
      <c r="I465" s="21" t="str">
        <f>IF(MID(PODs[[#This Row],[Nr oferty]],2,1)="O","oferta",IF(MID(PODs[[#This Row],[Nr oferty]],2,1)="R","zapytanie",""))</f>
        <v>oferta</v>
      </c>
      <c r="J465" s="23"/>
      <c r="K465" s="23"/>
      <c r="L465" s="23"/>
      <c r="M465" s="23"/>
      <c r="Q465" s="11"/>
    </row>
    <row r="466" spans="1:17" ht="150">
      <c r="A466" s="15" t="s">
        <v>961</v>
      </c>
      <c r="B466" s="16" t="s">
        <v>962</v>
      </c>
      <c r="C466" s="17" t="s">
        <v>963</v>
      </c>
      <c r="D466" s="18" t="s">
        <v>612</v>
      </c>
      <c r="E466" s="19" t="s">
        <v>13</v>
      </c>
      <c r="F466" s="20" t="str">
        <f>RIGHT(LEFT(PODs[[#This Row],[Nr oferty]],4),2)</f>
        <v>UK</v>
      </c>
      <c r="G46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43490</v>
      </c>
      <c r="H466" s="21" t="str">
        <f ca="1">IF(PODs[[#This Row],[Ważne do…]]&gt;=TODAY(),"aktualne","archiwalne")</f>
        <v>aktualne</v>
      </c>
      <c r="I466" s="21" t="str">
        <f>IF(MID(PODs[[#This Row],[Nr oferty]],2,1)="O","oferta",IF(MID(PODs[[#This Row],[Nr oferty]],2,1)="R","zapytanie",""))</f>
        <v>oferta</v>
      </c>
      <c r="J466" s="23"/>
      <c r="K466" s="23"/>
      <c r="L466" s="23"/>
      <c r="M466" s="23"/>
      <c r="Q466" s="11"/>
    </row>
    <row r="467" spans="1:17" ht="135">
      <c r="A467" s="15" t="s">
        <v>964</v>
      </c>
      <c r="B467" s="16" t="s">
        <v>965</v>
      </c>
      <c r="C467" s="17" t="s">
        <v>966</v>
      </c>
      <c r="D467" s="18" t="s">
        <v>612</v>
      </c>
      <c r="E467" s="19" t="s">
        <v>5</v>
      </c>
      <c r="F467" s="20" t="str">
        <f>RIGHT(LEFT(PODs[[#This Row],[Nr oferty]],4),2)</f>
        <v>UK</v>
      </c>
      <c r="G46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43490</v>
      </c>
      <c r="H467" s="21" t="str">
        <f ca="1">IF(PODs[[#This Row],[Ważne do…]]&gt;=TODAY(),"aktualne","archiwalne")</f>
        <v>aktualne</v>
      </c>
      <c r="I467" s="21" t="str">
        <f>IF(MID(PODs[[#This Row],[Nr oferty]],2,1)="O","oferta",IF(MID(PODs[[#This Row],[Nr oferty]],2,1)="R","zapytanie",""))</f>
        <v>oferta</v>
      </c>
      <c r="J467" s="23"/>
      <c r="K467" s="23"/>
      <c r="L467" s="23"/>
      <c r="M467" s="23"/>
      <c r="Q467" s="11"/>
    </row>
    <row r="468" spans="1:17" ht="195">
      <c r="A468" s="15" t="s">
        <v>967</v>
      </c>
      <c r="B468" s="16" t="s">
        <v>968</v>
      </c>
      <c r="C468" s="17" t="s">
        <v>969</v>
      </c>
      <c r="D468" s="18" t="s">
        <v>584</v>
      </c>
      <c r="E468" s="19" t="s">
        <v>7</v>
      </c>
      <c r="F468" s="20" t="str">
        <f>RIGHT(LEFT(PODs[[#This Row],[Nr oferty]],4),2)</f>
        <v>UK</v>
      </c>
      <c r="G46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468" s="21" t="str">
        <f ca="1">IF(PODs[[#This Row],[Ważne do…]]&gt;=TODAY(),"aktualne","archiwalne")</f>
        <v>aktualne</v>
      </c>
      <c r="I468" s="21" t="str">
        <f>IF(MID(PODs[[#This Row],[Nr oferty]],2,1)="O","oferta",IF(MID(PODs[[#This Row],[Nr oferty]],2,1)="R","zapytanie",""))</f>
        <v>oferta</v>
      </c>
      <c r="J468" s="23"/>
      <c r="K468" s="23"/>
      <c r="L468" s="23"/>
      <c r="M468" s="23"/>
      <c r="Q468" s="11"/>
    </row>
    <row r="469" spans="1:17" ht="127.5">
      <c r="A469" s="15" t="s">
        <v>970</v>
      </c>
      <c r="B469" s="16" t="s">
        <v>971</v>
      </c>
      <c r="C469" s="17" t="s">
        <v>972</v>
      </c>
      <c r="D469" s="18" t="s">
        <v>588</v>
      </c>
      <c r="E469" s="19" t="s">
        <v>3</v>
      </c>
      <c r="F469" s="20" t="str">
        <f>RIGHT(LEFT(PODs[[#This Row],[Nr oferty]],4),2)</f>
        <v>UK</v>
      </c>
      <c r="G46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43468</v>
      </c>
      <c r="H469" s="21" t="str">
        <f ca="1">IF(PODs[[#This Row],[Ważne do…]]&gt;=TODAY(),"aktualne","archiwalne")</f>
        <v>aktualne</v>
      </c>
      <c r="I469" s="21" t="str">
        <f>IF(MID(PODs[[#This Row],[Nr oferty]],2,1)="O","oferta",IF(MID(PODs[[#This Row],[Nr oferty]],2,1)="R","zapytanie",""))</f>
        <v>oferta</v>
      </c>
      <c r="J469" s="23"/>
      <c r="K469" s="23"/>
      <c r="L469" s="23"/>
      <c r="M469" s="23"/>
      <c r="Q469" s="11"/>
    </row>
    <row r="470" spans="1:17" ht="150">
      <c r="A470" s="15" t="s">
        <v>973</v>
      </c>
      <c r="B470" s="16" t="s">
        <v>2955</v>
      </c>
      <c r="C470" s="17" t="s">
        <v>2956</v>
      </c>
      <c r="D470" s="18" t="s">
        <v>655</v>
      </c>
      <c r="E470" s="19" t="s">
        <v>2620</v>
      </c>
      <c r="F470" s="20" t="str">
        <f>RIGHT(LEFT(PODs[[#This Row],[Nr oferty]],4),2)</f>
        <v>UK</v>
      </c>
      <c r="G47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43476</v>
      </c>
      <c r="H470" s="21" t="str">
        <f ca="1">IF(PODs[[#This Row],[Ważne do…]]&gt;=TODAY(),"aktualne","archiwalne")</f>
        <v>aktualne</v>
      </c>
      <c r="I470" s="21" t="str">
        <f>IF(MID(PODs[[#This Row],[Nr oferty]],2,1)="O","oferta",IF(MID(PODs[[#This Row],[Nr oferty]],2,1)="R","zapytanie",""))</f>
        <v>oferta</v>
      </c>
      <c r="J470" s="23"/>
      <c r="K470" s="23"/>
      <c r="L470" s="23"/>
      <c r="M470" s="23"/>
      <c r="Q470" s="11"/>
    </row>
    <row r="471" spans="1:17" ht="150">
      <c r="A471" s="15" t="s">
        <v>974</v>
      </c>
      <c r="B471" s="16" t="s">
        <v>975</v>
      </c>
      <c r="C471" s="17" t="s">
        <v>2957</v>
      </c>
      <c r="D471" s="18" t="s">
        <v>655</v>
      </c>
      <c r="E471" s="19" t="s">
        <v>2619</v>
      </c>
      <c r="F471" s="20" t="str">
        <f>RIGHT(LEFT(PODs[[#This Row],[Nr oferty]],4),2)</f>
        <v>UK</v>
      </c>
      <c r="G47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43476</v>
      </c>
      <c r="H471" s="21" t="str">
        <f ca="1">IF(PODs[[#This Row],[Ważne do…]]&gt;=TODAY(),"aktualne","archiwalne")</f>
        <v>aktualne</v>
      </c>
      <c r="I471" s="21" t="str">
        <f>IF(MID(PODs[[#This Row],[Nr oferty]],2,1)="O","oferta",IF(MID(PODs[[#This Row],[Nr oferty]],2,1)="R","zapytanie",""))</f>
        <v>oferta</v>
      </c>
      <c r="J471" s="23"/>
      <c r="K471" s="23"/>
      <c r="L471" s="23"/>
      <c r="M471" s="23"/>
      <c r="Q471" s="11"/>
    </row>
    <row r="472" spans="1:17" ht="165">
      <c r="A472" s="15" t="s">
        <v>976</v>
      </c>
      <c r="B472" s="16" t="s">
        <v>2958</v>
      </c>
      <c r="C472" s="17" t="s">
        <v>2959</v>
      </c>
      <c r="D472" s="18" t="s">
        <v>655</v>
      </c>
      <c r="E472" s="19" t="s">
        <v>2619</v>
      </c>
      <c r="F472" s="20" t="str">
        <f>RIGHT(LEFT(PODs[[#This Row],[Nr oferty]],4),2)</f>
        <v>UK</v>
      </c>
      <c r="G47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43476</v>
      </c>
      <c r="H472" s="21" t="str">
        <f ca="1">IF(PODs[[#This Row],[Ważne do…]]&gt;=TODAY(),"aktualne","archiwalne")</f>
        <v>aktualne</v>
      </c>
      <c r="I472" s="21" t="str">
        <f>IF(MID(PODs[[#This Row],[Nr oferty]],2,1)="O","oferta",IF(MID(PODs[[#This Row],[Nr oferty]],2,1)="R","zapytanie",""))</f>
        <v>oferta</v>
      </c>
      <c r="J472" s="23"/>
      <c r="K472" s="23"/>
      <c r="L472" s="23"/>
      <c r="M472" s="23"/>
      <c r="Q472" s="11"/>
    </row>
    <row r="473" spans="1:17" ht="76.5">
      <c r="A473" s="15" t="s">
        <v>977</v>
      </c>
      <c r="B473" s="16" t="s">
        <v>978</v>
      </c>
      <c r="C473" s="17" t="s">
        <v>2960</v>
      </c>
      <c r="D473" s="18" t="s">
        <v>608</v>
      </c>
      <c r="E473" s="19" t="s">
        <v>10</v>
      </c>
      <c r="F473" s="20" t="str">
        <f>RIGHT(LEFT(PODs[[#This Row],[Nr oferty]],4),2)</f>
        <v>UK</v>
      </c>
      <c r="G47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43495</v>
      </c>
      <c r="H473" s="21" t="str">
        <f ca="1">IF(PODs[[#This Row],[Ważne do…]]&gt;=TODAY(),"aktualne","archiwalne")</f>
        <v>aktualne</v>
      </c>
      <c r="I473" s="21" t="str">
        <f>IF(MID(PODs[[#This Row],[Nr oferty]],2,1)="O","oferta",IF(MID(PODs[[#This Row],[Nr oferty]],2,1)="R","zapytanie",""))</f>
        <v>oferta</v>
      </c>
      <c r="J473" s="23"/>
      <c r="K473" s="23"/>
      <c r="L473" s="23"/>
      <c r="M473" s="23"/>
      <c r="Q473" s="11"/>
    </row>
    <row r="474" spans="1:17" ht="90">
      <c r="A474" s="15" t="s">
        <v>979</v>
      </c>
      <c r="B474" s="16" t="s">
        <v>980</v>
      </c>
      <c r="C474" s="17" t="s">
        <v>2961</v>
      </c>
      <c r="D474" s="18" t="s">
        <v>602</v>
      </c>
      <c r="E474" s="19" t="s">
        <v>5</v>
      </c>
      <c r="F474" s="20" t="str">
        <f>RIGHT(LEFT(PODs[[#This Row],[Nr oferty]],4),2)</f>
        <v>BE</v>
      </c>
      <c r="G47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43475</v>
      </c>
      <c r="H474" s="21" t="str">
        <f ca="1">IF(PODs[[#This Row],[Ważne do…]]&gt;=TODAY(),"aktualne","archiwalne")</f>
        <v>aktualne</v>
      </c>
      <c r="I474" s="21" t="str">
        <f>IF(MID(PODs[[#This Row],[Nr oferty]],2,1)="O","oferta",IF(MID(PODs[[#This Row],[Nr oferty]],2,1)="R","zapytanie",""))</f>
        <v>zapytanie</v>
      </c>
      <c r="J474" s="23"/>
      <c r="K474" s="23"/>
      <c r="L474" s="23"/>
      <c r="M474" s="23"/>
      <c r="Q474" s="11"/>
    </row>
    <row r="475" spans="1:17" ht="120">
      <c r="A475" s="15" t="s">
        <v>981</v>
      </c>
      <c r="B475" s="16" t="s">
        <v>982</v>
      </c>
      <c r="C475" s="17" t="s">
        <v>983</v>
      </c>
      <c r="D475" s="18" t="s">
        <v>584</v>
      </c>
      <c r="E475" s="19" t="s">
        <v>10</v>
      </c>
      <c r="F475" s="20" t="str">
        <f>RIGHT(LEFT(PODs[[#This Row],[Nr oferty]],4),2)</f>
        <v>DE</v>
      </c>
      <c r="G47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475" s="21" t="str">
        <f ca="1">IF(PODs[[#This Row],[Ważne do…]]&gt;=TODAY(),"aktualne","archiwalne")</f>
        <v>aktualne</v>
      </c>
      <c r="I475" s="21" t="str">
        <f>IF(MID(PODs[[#This Row],[Nr oferty]],2,1)="O","oferta",IF(MID(PODs[[#This Row],[Nr oferty]],2,1)="R","zapytanie",""))</f>
        <v>zapytanie</v>
      </c>
      <c r="J475" s="23"/>
      <c r="K475" s="23"/>
      <c r="L475" s="23"/>
      <c r="M475" s="23"/>
      <c r="Q475" s="11"/>
    </row>
    <row r="476" spans="1:17" ht="75">
      <c r="A476" s="15" t="s">
        <v>984</v>
      </c>
      <c r="B476" s="16" t="s">
        <v>2962</v>
      </c>
      <c r="C476" s="17" t="s">
        <v>2963</v>
      </c>
      <c r="D476" s="18" t="s">
        <v>584</v>
      </c>
      <c r="E476" s="19" t="s">
        <v>10</v>
      </c>
      <c r="F476" s="20" t="str">
        <f>RIGHT(LEFT(PODs[[#This Row],[Nr oferty]],4),2)</f>
        <v>DE</v>
      </c>
      <c r="G47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476" s="21" t="str">
        <f ca="1">IF(PODs[[#This Row],[Ważne do…]]&gt;=TODAY(),"aktualne","archiwalne")</f>
        <v>aktualne</v>
      </c>
      <c r="I476" s="21" t="str">
        <f>IF(MID(PODs[[#This Row],[Nr oferty]],2,1)="O","oferta",IF(MID(PODs[[#This Row],[Nr oferty]],2,1)="R","zapytanie",""))</f>
        <v>zapytanie</v>
      </c>
      <c r="J476" s="23"/>
      <c r="K476" s="23"/>
      <c r="L476" s="23"/>
      <c r="M476" s="23"/>
      <c r="Q476" s="11"/>
    </row>
    <row r="477" spans="1:17" ht="150">
      <c r="A477" s="15" t="s">
        <v>985</v>
      </c>
      <c r="B477" s="16" t="s">
        <v>2964</v>
      </c>
      <c r="C477" s="17" t="s">
        <v>2965</v>
      </c>
      <c r="D477" s="18" t="s">
        <v>614</v>
      </c>
      <c r="E477" s="19" t="s">
        <v>5</v>
      </c>
      <c r="F477" s="20" t="str">
        <f>RIGHT(LEFT(PODs[[#This Row],[Nr oferty]],4),2)</f>
        <v>ES</v>
      </c>
      <c r="G47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43481</v>
      </c>
      <c r="H477" s="21" t="str">
        <f ca="1">IF(PODs[[#This Row],[Ważne do…]]&gt;=TODAY(),"aktualne","archiwalne")</f>
        <v>aktualne</v>
      </c>
      <c r="I477" s="21" t="str">
        <f>IF(MID(PODs[[#This Row],[Nr oferty]],2,1)="O","oferta",IF(MID(PODs[[#This Row],[Nr oferty]],2,1)="R","zapytanie",""))</f>
        <v>zapytanie</v>
      </c>
      <c r="J477" s="23"/>
      <c r="K477" s="23"/>
      <c r="L477" s="23"/>
      <c r="M477" s="23"/>
      <c r="Q477" s="11"/>
    </row>
    <row r="478" spans="1:17" ht="90">
      <c r="A478" s="15" t="s">
        <v>986</v>
      </c>
      <c r="B478" s="16" t="s">
        <v>987</v>
      </c>
      <c r="C478" s="17" t="s">
        <v>988</v>
      </c>
      <c r="D478" s="18" t="s">
        <v>584</v>
      </c>
      <c r="E478" s="19" t="s">
        <v>10</v>
      </c>
      <c r="F478" s="20" t="str">
        <f>RIGHT(LEFT(PODs[[#This Row],[Nr oferty]],4),2)</f>
        <v>ES</v>
      </c>
      <c r="G47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478" s="21" t="str">
        <f ca="1">IF(PODs[[#This Row],[Ważne do…]]&gt;=TODAY(),"aktualne","archiwalne")</f>
        <v>aktualne</v>
      </c>
      <c r="I478" s="21" t="str">
        <f>IF(MID(PODs[[#This Row],[Nr oferty]],2,1)="O","oferta",IF(MID(PODs[[#This Row],[Nr oferty]],2,1)="R","zapytanie",""))</f>
        <v>zapytanie</v>
      </c>
      <c r="J478" s="23"/>
      <c r="K478" s="23"/>
      <c r="L478" s="23"/>
      <c r="M478" s="23"/>
      <c r="Q478" s="11"/>
    </row>
    <row r="479" spans="1:17" ht="90">
      <c r="A479" s="15" t="s">
        <v>3677</v>
      </c>
      <c r="B479" s="16" t="s">
        <v>989</v>
      </c>
      <c r="C479" s="17" t="s">
        <v>990</v>
      </c>
      <c r="D479" s="18" t="s">
        <v>991</v>
      </c>
      <c r="E479" s="19" t="s">
        <v>10</v>
      </c>
      <c r="F479" s="20" t="str">
        <f>RIGHT(LEFT(PODs[[#This Row],[Nr oferty]],4),2)</f>
        <v>FR</v>
      </c>
      <c r="G47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43483</v>
      </c>
      <c r="H479" s="21" t="str">
        <f ca="1">IF(PODs[[#This Row],[Ważne do…]]&gt;=TODAY(),"aktualne","archiwalne")</f>
        <v>aktualne</v>
      </c>
      <c r="I479" s="21" t="str">
        <f>IF(MID(PODs[[#This Row],[Nr oferty]],2,1)="O","oferta",IF(MID(PODs[[#This Row],[Nr oferty]],2,1)="R","zapytanie",""))</f>
        <v>zapytanie</v>
      </c>
      <c r="J479" s="23"/>
      <c r="K479" s="23"/>
      <c r="L479" s="23"/>
      <c r="M479" s="23"/>
      <c r="Q479" s="11"/>
    </row>
    <row r="480" spans="1:17" ht="105">
      <c r="A480" s="15" t="s">
        <v>992</v>
      </c>
      <c r="B480" s="16" t="s">
        <v>993</v>
      </c>
      <c r="C480" s="17" t="s">
        <v>994</v>
      </c>
      <c r="D480" s="18" t="s">
        <v>614</v>
      </c>
      <c r="E480" s="19" t="s">
        <v>4</v>
      </c>
      <c r="F480" s="20" t="str">
        <f>RIGHT(LEFT(PODs[[#This Row],[Nr oferty]],4),2)</f>
        <v>IL</v>
      </c>
      <c r="G48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43481</v>
      </c>
      <c r="H480" s="21" t="str">
        <f ca="1">IF(PODs[[#This Row],[Ważne do…]]&gt;=TODAY(),"aktualne","archiwalne")</f>
        <v>aktualne</v>
      </c>
      <c r="I480" s="21" t="str">
        <f>IF(MID(PODs[[#This Row],[Nr oferty]],2,1)="O","oferta",IF(MID(PODs[[#This Row],[Nr oferty]],2,1)="R","zapytanie",""))</f>
        <v>zapytanie</v>
      </c>
      <c r="J480" s="23"/>
      <c r="K480" s="23"/>
      <c r="L480" s="23"/>
      <c r="M480" s="23"/>
      <c r="Q480" s="11"/>
    </row>
    <row r="481" spans="1:17" ht="102">
      <c r="A481" s="15" t="s">
        <v>995</v>
      </c>
      <c r="B481" s="16" t="s">
        <v>996</v>
      </c>
      <c r="C481" s="17" t="s">
        <v>997</v>
      </c>
      <c r="D481" s="18" t="s">
        <v>766</v>
      </c>
      <c r="E481" s="19" t="s">
        <v>2</v>
      </c>
      <c r="F481" s="20" t="str">
        <f>RIGHT(LEFT(PODs[[#This Row],[Nr oferty]],4),2)</f>
        <v>JP</v>
      </c>
      <c r="G48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43473</v>
      </c>
      <c r="H481" s="21" t="str">
        <f ca="1">IF(PODs[[#This Row],[Ważne do…]]&gt;=TODAY(),"aktualne","archiwalne")</f>
        <v>aktualne</v>
      </c>
      <c r="I481" s="21" t="str">
        <f>IF(MID(PODs[[#This Row],[Nr oferty]],2,1)="O","oferta",IF(MID(PODs[[#This Row],[Nr oferty]],2,1)="R","zapytanie",""))</f>
        <v>zapytanie</v>
      </c>
      <c r="J481" s="23"/>
      <c r="K481" s="23"/>
      <c r="L481" s="23"/>
      <c r="M481" s="23"/>
      <c r="Q481" s="11"/>
    </row>
    <row r="482" spans="1:17" ht="105">
      <c r="A482" s="15" t="s">
        <v>3678</v>
      </c>
      <c r="B482" s="16" t="s">
        <v>2966</v>
      </c>
      <c r="C482" s="17" t="s">
        <v>2967</v>
      </c>
      <c r="D482" s="18" t="s">
        <v>634</v>
      </c>
      <c r="E482" s="19" t="s">
        <v>12</v>
      </c>
      <c r="F482" s="20" t="str">
        <f>RIGHT(LEFT(PODs[[#This Row],[Nr oferty]],4),2)</f>
        <v>NL</v>
      </c>
      <c r="G48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43487</v>
      </c>
      <c r="H482" s="21" t="str">
        <f ca="1">IF(PODs[[#This Row],[Ważne do…]]&gt;=TODAY(),"aktualne","archiwalne")</f>
        <v>aktualne</v>
      </c>
      <c r="I482" s="21" t="str">
        <f>IF(MID(PODs[[#This Row],[Nr oferty]],2,1)="O","oferta",IF(MID(PODs[[#This Row],[Nr oferty]],2,1)="R","zapytanie",""))</f>
        <v>zapytanie</v>
      </c>
      <c r="J482" s="23"/>
      <c r="K482" s="23"/>
      <c r="L482" s="23"/>
      <c r="M482" s="23"/>
      <c r="Q482" s="11"/>
    </row>
    <row r="483" spans="1:17" ht="90">
      <c r="A483" s="15" t="s">
        <v>998</v>
      </c>
      <c r="B483" s="16" t="s">
        <v>2968</v>
      </c>
      <c r="C483" s="17" t="s">
        <v>2969</v>
      </c>
      <c r="D483" s="18" t="s">
        <v>599</v>
      </c>
      <c r="E483" s="19" t="s">
        <v>10</v>
      </c>
      <c r="F483" s="20" t="str">
        <f>RIGHT(LEFT(PODs[[#This Row],[Nr oferty]],4),2)</f>
        <v>PT</v>
      </c>
      <c r="G48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43489</v>
      </c>
      <c r="H483" s="21" t="str">
        <f ca="1">IF(PODs[[#This Row],[Ważne do…]]&gt;=TODAY(),"aktualne","archiwalne")</f>
        <v>aktualne</v>
      </c>
      <c r="I483" s="21" t="str">
        <f>IF(MID(PODs[[#This Row],[Nr oferty]],2,1)="O","oferta",IF(MID(PODs[[#This Row],[Nr oferty]],2,1)="R","zapytanie",""))</f>
        <v>zapytanie</v>
      </c>
      <c r="J483" s="23"/>
      <c r="K483" s="23"/>
      <c r="L483" s="23"/>
      <c r="M483" s="23"/>
      <c r="Q483" s="11"/>
    </row>
    <row r="484" spans="1:17" ht="90">
      <c r="A484" s="15" t="s">
        <v>999</v>
      </c>
      <c r="B484" s="16" t="s">
        <v>1000</v>
      </c>
      <c r="C484" s="17" t="s">
        <v>2970</v>
      </c>
      <c r="D484" s="18" t="s">
        <v>592</v>
      </c>
      <c r="E484" s="19" t="s">
        <v>2</v>
      </c>
      <c r="F484" s="20" t="str">
        <f>RIGHT(LEFT(PODs[[#This Row],[Nr oferty]],4),2)</f>
        <v>QA</v>
      </c>
      <c r="G48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43482</v>
      </c>
      <c r="H484" s="21" t="str">
        <f ca="1">IF(PODs[[#This Row],[Ważne do…]]&gt;=TODAY(),"aktualne","archiwalne")</f>
        <v>aktualne</v>
      </c>
      <c r="I484" s="21" t="str">
        <f>IF(MID(PODs[[#This Row],[Nr oferty]],2,1)="O","oferta",IF(MID(PODs[[#This Row],[Nr oferty]],2,1)="R","zapytanie",""))</f>
        <v>zapytanie</v>
      </c>
      <c r="J484" s="23"/>
      <c r="K484" s="23"/>
      <c r="L484" s="23"/>
      <c r="M484" s="23"/>
      <c r="Q484" s="11"/>
    </row>
    <row r="485" spans="1:17" ht="105">
      <c r="A485" s="15" t="s">
        <v>1001</v>
      </c>
      <c r="B485" s="16" t="s">
        <v>1002</v>
      </c>
      <c r="C485" s="17" t="s">
        <v>1003</v>
      </c>
      <c r="D485" s="18" t="s">
        <v>824</v>
      </c>
      <c r="E485" s="19" t="s">
        <v>7</v>
      </c>
      <c r="F485" s="20" t="str">
        <f>RIGHT(LEFT(PODs[[#This Row],[Nr oferty]],4),2)</f>
        <v>RO</v>
      </c>
      <c r="G48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43470</v>
      </c>
      <c r="H485" s="21" t="str">
        <f ca="1">IF(PODs[[#This Row],[Ważne do…]]&gt;=TODAY(),"aktualne","archiwalne")</f>
        <v>aktualne</v>
      </c>
      <c r="I485" s="21" t="str">
        <f>IF(MID(PODs[[#This Row],[Nr oferty]],2,1)="O","oferta",IF(MID(PODs[[#This Row],[Nr oferty]],2,1)="R","zapytanie",""))</f>
        <v>zapytanie</v>
      </c>
      <c r="J485" s="23"/>
      <c r="K485" s="23"/>
      <c r="L485" s="23"/>
      <c r="M485" s="23"/>
      <c r="Q485" s="11"/>
    </row>
    <row r="486" spans="1:17" ht="90">
      <c r="A486" s="15" t="s">
        <v>3679</v>
      </c>
      <c r="B486" s="16" t="s">
        <v>1004</v>
      </c>
      <c r="C486" s="17" t="s">
        <v>1005</v>
      </c>
      <c r="D486" s="18" t="s">
        <v>655</v>
      </c>
      <c r="E486" s="19" t="s">
        <v>7</v>
      </c>
      <c r="F486" s="20" t="str">
        <f>RIGHT(LEFT(PODs[[#This Row],[Nr oferty]],4),2)</f>
        <v>RU</v>
      </c>
      <c r="G48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43476</v>
      </c>
      <c r="H486" s="21" t="str">
        <f ca="1">IF(PODs[[#This Row],[Ważne do…]]&gt;=TODAY(),"aktualne","archiwalne")</f>
        <v>aktualne</v>
      </c>
      <c r="I486" s="21" t="str">
        <f>IF(MID(PODs[[#This Row],[Nr oferty]],2,1)="O","oferta",IF(MID(PODs[[#This Row],[Nr oferty]],2,1)="R","zapytanie",""))</f>
        <v>zapytanie</v>
      </c>
      <c r="J486" s="23"/>
      <c r="K486" s="23"/>
      <c r="L486" s="23"/>
      <c r="M486" s="23"/>
      <c r="Q486" s="11"/>
    </row>
    <row r="487" spans="1:17" ht="105">
      <c r="A487" s="15" t="s">
        <v>1006</v>
      </c>
      <c r="B487" s="16" t="s">
        <v>2971</v>
      </c>
      <c r="C487" s="17" t="s">
        <v>1007</v>
      </c>
      <c r="D487" s="18" t="s">
        <v>885</v>
      </c>
      <c r="E487" s="19" t="s">
        <v>12</v>
      </c>
      <c r="F487" s="20" t="str">
        <f>RIGHT(LEFT(PODs[[#This Row],[Nr oferty]],4),2)</f>
        <v>RU</v>
      </c>
      <c r="G48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43477</v>
      </c>
      <c r="H487" s="21" t="str">
        <f ca="1">IF(PODs[[#This Row],[Ważne do…]]&gt;=TODAY(),"aktualne","archiwalne")</f>
        <v>aktualne</v>
      </c>
      <c r="I487" s="21" t="str">
        <f>IF(MID(PODs[[#This Row],[Nr oferty]],2,1)="O","oferta",IF(MID(PODs[[#This Row],[Nr oferty]],2,1)="R","zapytanie",""))</f>
        <v>zapytanie</v>
      </c>
      <c r="J487" s="23"/>
      <c r="K487" s="23"/>
      <c r="L487" s="23"/>
      <c r="M487" s="23"/>
      <c r="Q487" s="11"/>
    </row>
    <row r="488" spans="1:17" ht="75">
      <c r="A488" s="15" t="s">
        <v>1008</v>
      </c>
      <c r="B488" s="16" t="s">
        <v>1009</v>
      </c>
      <c r="C488" s="17" t="s">
        <v>2972</v>
      </c>
      <c r="D488" s="18">
        <v>43477</v>
      </c>
      <c r="E488" s="19" t="s">
        <v>2618</v>
      </c>
      <c r="F488" s="20" t="str">
        <f>RIGHT(LEFT(PODs[[#This Row],[Nr oferty]],4),2)</f>
        <v>RU</v>
      </c>
      <c r="G48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43477</v>
      </c>
      <c r="H488" s="21" t="str">
        <f ca="1">IF(PODs[[#This Row],[Ważne do…]]&gt;=TODAY(),"aktualne","archiwalne")</f>
        <v>aktualne</v>
      </c>
      <c r="I488" s="21" t="str">
        <f>IF(MID(PODs[[#This Row],[Nr oferty]],2,1)="O","oferta",IF(MID(PODs[[#This Row],[Nr oferty]],2,1)="R","zapytanie",""))</f>
        <v>zapytanie</v>
      </c>
      <c r="J488" s="23"/>
      <c r="K488" s="23"/>
      <c r="L488" s="23"/>
      <c r="M488" s="23"/>
      <c r="Q488" s="11"/>
    </row>
    <row r="489" spans="1:17" ht="75">
      <c r="A489" s="15" t="s">
        <v>1010</v>
      </c>
      <c r="B489" s="16" t="s">
        <v>1011</v>
      </c>
      <c r="C489" s="17" t="s">
        <v>1012</v>
      </c>
      <c r="D489" s="18" t="s">
        <v>620</v>
      </c>
      <c r="E489" s="19" t="s">
        <v>7</v>
      </c>
      <c r="F489" s="20" t="str">
        <f>RIGHT(LEFT(PODs[[#This Row],[Nr oferty]],4),2)</f>
        <v>RU</v>
      </c>
      <c r="G48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43469</v>
      </c>
      <c r="H489" s="21" t="str">
        <f ca="1">IF(PODs[[#This Row],[Ważne do…]]&gt;=TODAY(),"aktualne","archiwalne")</f>
        <v>aktualne</v>
      </c>
      <c r="I489" s="21" t="str">
        <f>IF(MID(PODs[[#This Row],[Nr oferty]],2,1)="O","oferta",IF(MID(PODs[[#This Row],[Nr oferty]],2,1)="R","zapytanie",""))</f>
        <v>zapytanie</v>
      </c>
      <c r="J489" s="23"/>
      <c r="K489" s="23"/>
      <c r="L489" s="23"/>
      <c r="M489" s="23"/>
      <c r="Q489" s="11"/>
    </row>
    <row r="490" spans="1:17" ht="120">
      <c r="A490" s="15" t="s">
        <v>1013</v>
      </c>
      <c r="B490" s="16" t="s">
        <v>2973</v>
      </c>
      <c r="C490" s="17" t="s">
        <v>2974</v>
      </c>
      <c r="D490" s="18" t="s">
        <v>991</v>
      </c>
      <c r="E490" s="19" t="s">
        <v>10</v>
      </c>
      <c r="F490" s="20" t="str">
        <f>RIGHT(LEFT(PODs[[#This Row],[Nr oferty]],4),2)</f>
        <v>SE</v>
      </c>
      <c r="G49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43483</v>
      </c>
      <c r="H490" s="21" t="str">
        <f ca="1">IF(PODs[[#This Row],[Ważne do…]]&gt;=TODAY(),"aktualne","archiwalne")</f>
        <v>aktualne</v>
      </c>
      <c r="I490" s="21" t="str">
        <f>IF(MID(PODs[[#This Row],[Nr oferty]],2,1)="O","oferta",IF(MID(PODs[[#This Row],[Nr oferty]],2,1)="R","zapytanie",""))</f>
        <v>zapytanie</v>
      </c>
      <c r="J490" s="23"/>
      <c r="K490" s="23"/>
      <c r="L490" s="23"/>
      <c r="M490" s="23"/>
      <c r="Q490" s="11"/>
    </row>
    <row r="491" spans="1:17" ht="90">
      <c r="A491" s="15" t="s">
        <v>3680</v>
      </c>
      <c r="B491" s="16" t="s">
        <v>2975</v>
      </c>
      <c r="C491" s="17" t="s">
        <v>2976</v>
      </c>
      <c r="D491" s="18" t="s">
        <v>584</v>
      </c>
      <c r="E491" s="19" t="s">
        <v>12</v>
      </c>
      <c r="F491" s="20" t="str">
        <f>RIGHT(LEFT(PODs[[#This Row],[Nr oferty]],4),2)</f>
        <v>SE</v>
      </c>
      <c r="G49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491" s="21" t="str">
        <f ca="1">IF(PODs[[#This Row],[Ważne do…]]&gt;=TODAY(),"aktualne","archiwalne")</f>
        <v>aktualne</v>
      </c>
      <c r="I491" s="21" t="str">
        <f>IF(MID(PODs[[#This Row],[Nr oferty]],2,1)="O","oferta",IF(MID(PODs[[#This Row],[Nr oferty]],2,1)="R","zapytanie",""))</f>
        <v>zapytanie</v>
      </c>
      <c r="J491" s="23"/>
      <c r="K491" s="23"/>
      <c r="L491" s="23"/>
      <c r="M491" s="23"/>
      <c r="Q491" s="11"/>
    </row>
    <row r="492" spans="1:17" ht="90">
      <c r="A492" s="15" t="s">
        <v>1014</v>
      </c>
      <c r="B492" s="16" t="s">
        <v>2977</v>
      </c>
      <c r="C492" s="17" t="s">
        <v>2978</v>
      </c>
      <c r="D492" s="18" t="s">
        <v>612</v>
      </c>
      <c r="E492" s="19" t="s">
        <v>2</v>
      </c>
      <c r="F492" s="20" t="str">
        <f>RIGHT(LEFT(PODs[[#This Row],[Nr oferty]],4),2)</f>
        <v>SE</v>
      </c>
      <c r="G49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43490</v>
      </c>
      <c r="H492" s="21" t="str">
        <f ca="1">IF(PODs[[#This Row],[Ważne do…]]&gt;=TODAY(),"aktualne","archiwalne")</f>
        <v>aktualne</v>
      </c>
      <c r="I492" s="21" t="str">
        <f>IF(MID(PODs[[#This Row],[Nr oferty]],2,1)="O","oferta",IF(MID(PODs[[#This Row],[Nr oferty]],2,1)="R","zapytanie",""))</f>
        <v>zapytanie</v>
      </c>
      <c r="J492" s="23"/>
      <c r="K492" s="23"/>
      <c r="L492" s="23"/>
      <c r="M492" s="23"/>
      <c r="Q492" s="11"/>
    </row>
    <row r="493" spans="1:17" ht="75">
      <c r="A493" s="15" t="s">
        <v>1015</v>
      </c>
      <c r="B493" s="16" t="s">
        <v>2979</v>
      </c>
      <c r="C493" s="17" t="s">
        <v>2980</v>
      </c>
      <c r="D493" s="18" t="s">
        <v>584</v>
      </c>
      <c r="E493" s="19" t="s">
        <v>10</v>
      </c>
      <c r="F493" s="20" t="str">
        <f>RIGHT(LEFT(PODs[[#This Row],[Nr oferty]],4),2)</f>
        <v>TR</v>
      </c>
      <c r="G49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493" s="21" t="str">
        <f ca="1">IF(PODs[[#This Row],[Ważne do…]]&gt;=TODAY(),"aktualne","archiwalne")</f>
        <v>aktualne</v>
      </c>
      <c r="I493" s="21" t="str">
        <f>IF(MID(PODs[[#This Row],[Nr oferty]],2,1)="O","oferta",IF(MID(PODs[[#This Row],[Nr oferty]],2,1)="R","zapytanie",""))</f>
        <v>zapytanie</v>
      </c>
      <c r="J493" s="23"/>
      <c r="K493" s="23"/>
      <c r="L493" s="23"/>
      <c r="M493" s="23"/>
      <c r="Q493" s="11"/>
    </row>
    <row r="494" spans="1:17" ht="120">
      <c r="A494" s="15" t="s">
        <v>1016</v>
      </c>
      <c r="B494" s="16" t="s">
        <v>1017</v>
      </c>
      <c r="C494" s="17" t="s">
        <v>1018</v>
      </c>
      <c r="D494" s="18" t="s">
        <v>1019</v>
      </c>
      <c r="E494" s="19" t="s">
        <v>2617</v>
      </c>
      <c r="F494" s="20" t="str">
        <f>RIGHT(LEFT(PODs[[#This Row],[Nr oferty]],4),2)</f>
        <v>UK</v>
      </c>
      <c r="G49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43475</v>
      </c>
      <c r="H494" s="21" t="str">
        <f ca="1">IF(PODs[[#This Row],[Ważne do…]]&gt;=TODAY(),"aktualne","archiwalne")</f>
        <v>aktualne</v>
      </c>
      <c r="I494" s="21" t="str">
        <f>IF(MID(PODs[[#This Row],[Nr oferty]],2,1)="O","oferta",IF(MID(PODs[[#This Row],[Nr oferty]],2,1)="R","zapytanie",""))</f>
        <v>zapytanie</v>
      </c>
      <c r="J494" s="23"/>
      <c r="K494" s="23"/>
      <c r="L494" s="23"/>
      <c r="M494" s="23"/>
      <c r="Q494" s="11"/>
    </row>
    <row r="495" spans="1:17" ht="120">
      <c r="A495" s="15" t="s">
        <v>1020</v>
      </c>
      <c r="B495" s="16" t="s">
        <v>2981</v>
      </c>
      <c r="C495" s="17" t="s">
        <v>2982</v>
      </c>
      <c r="D495" s="18" t="s">
        <v>588</v>
      </c>
      <c r="E495" s="19" t="s">
        <v>2</v>
      </c>
      <c r="F495" s="20" t="str">
        <f>RIGHT(LEFT(PODs[[#This Row],[Nr oferty]],4),2)</f>
        <v>UK</v>
      </c>
      <c r="G49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43468</v>
      </c>
      <c r="H495" s="21" t="str">
        <f ca="1">IF(PODs[[#This Row],[Ważne do…]]&gt;=TODAY(),"aktualne","archiwalne")</f>
        <v>aktualne</v>
      </c>
      <c r="I495" s="21" t="str">
        <f>IF(MID(PODs[[#This Row],[Nr oferty]],2,1)="O","oferta",IF(MID(PODs[[#This Row],[Nr oferty]],2,1)="R","zapytanie",""))</f>
        <v>zapytanie</v>
      </c>
      <c r="J495" s="23"/>
      <c r="K495" s="23"/>
      <c r="L495" s="23"/>
      <c r="M495" s="23"/>
      <c r="Q495" s="11"/>
    </row>
    <row r="496" spans="1:17" ht="60">
      <c r="A496" s="15" t="s">
        <v>1021</v>
      </c>
      <c r="B496" s="16" t="s">
        <v>2983</v>
      </c>
      <c r="C496" s="17" t="s">
        <v>2984</v>
      </c>
      <c r="D496" s="18" t="s">
        <v>766</v>
      </c>
      <c r="E496" s="19" t="s">
        <v>13</v>
      </c>
      <c r="F496" s="20" t="str">
        <f>RIGHT(LEFT(PODs[[#This Row],[Nr oferty]],4),2)</f>
        <v>UK</v>
      </c>
      <c r="G49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43473</v>
      </c>
      <c r="H496" s="21" t="str">
        <f ca="1">IF(PODs[[#This Row],[Ważne do…]]&gt;=TODAY(),"aktualne","archiwalne")</f>
        <v>aktualne</v>
      </c>
      <c r="I496" s="21" t="str">
        <f>IF(MID(PODs[[#This Row],[Nr oferty]],2,1)="O","oferta",IF(MID(PODs[[#This Row],[Nr oferty]],2,1)="R","zapytanie",""))</f>
        <v>zapytanie</v>
      </c>
      <c r="J496" s="23"/>
      <c r="K496" s="23"/>
      <c r="L496" s="23"/>
      <c r="M496" s="23"/>
      <c r="Q496" s="11"/>
    </row>
    <row r="497" spans="1:17" ht="165">
      <c r="A497" s="15" t="s">
        <v>1022</v>
      </c>
      <c r="B497" s="16" t="s">
        <v>1023</v>
      </c>
      <c r="C497" s="17" t="s">
        <v>1024</v>
      </c>
      <c r="D497" s="18" t="s">
        <v>584</v>
      </c>
      <c r="E497" s="19" t="s">
        <v>4</v>
      </c>
      <c r="F497" s="20" t="str">
        <f>RIGHT(LEFT(PODs[[#This Row],[Nr oferty]],4),2)</f>
        <v>UK</v>
      </c>
      <c r="G49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43480</v>
      </c>
      <c r="H497" s="21" t="str">
        <f ca="1">IF(PODs[[#This Row],[Ważne do…]]&gt;=TODAY(),"aktualne","archiwalne")</f>
        <v>aktualne</v>
      </c>
      <c r="I497" s="21" t="str">
        <f>IF(MID(PODs[[#This Row],[Nr oferty]],2,1)="O","oferta",IF(MID(PODs[[#This Row],[Nr oferty]],2,1)="R","zapytanie",""))</f>
        <v>zapytanie</v>
      </c>
      <c r="J497" s="23"/>
      <c r="K497" s="23"/>
      <c r="L497" s="23"/>
      <c r="M497" s="23"/>
      <c r="Q497" s="11"/>
    </row>
    <row r="498" spans="1:17" ht="120">
      <c r="A498" s="15" t="s">
        <v>1025</v>
      </c>
      <c r="B498" s="16" t="s">
        <v>1026</v>
      </c>
      <c r="C498" s="17" t="s">
        <v>2985</v>
      </c>
      <c r="D498" s="18" t="s">
        <v>1027</v>
      </c>
      <c r="E498" s="19" t="s">
        <v>4</v>
      </c>
      <c r="F498" s="20" t="str">
        <f>RIGHT(LEFT(PODs[[#This Row],[Nr oferty]],4),2)</f>
        <v>UK</v>
      </c>
      <c r="G49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43488</v>
      </c>
      <c r="H498" s="21" t="str">
        <f ca="1">IF(PODs[[#This Row],[Ważne do…]]&gt;=TODAY(),"aktualne","archiwalne")</f>
        <v>aktualne</v>
      </c>
      <c r="I498" s="21" t="str">
        <f>IF(MID(PODs[[#This Row],[Nr oferty]],2,1)="O","oferta",IF(MID(PODs[[#This Row],[Nr oferty]],2,1)="R","zapytanie",""))</f>
        <v>zapytanie</v>
      </c>
      <c r="J498" s="23"/>
      <c r="K498" s="23"/>
      <c r="L498" s="23"/>
      <c r="M498" s="23"/>
      <c r="Q498" s="11"/>
    </row>
    <row r="499" spans="1:17" ht="75">
      <c r="A499" s="15" t="s">
        <v>1028</v>
      </c>
      <c r="B499" s="16" t="s">
        <v>1029</v>
      </c>
      <c r="C499" s="17" t="s">
        <v>1030</v>
      </c>
      <c r="D499" s="18" t="s">
        <v>885</v>
      </c>
      <c r="E499" s="19" t="s">
        <v>12</v>
      </c>
      <c r="F499" s="20" t="str">
        <f>RIGHT(LEFT(PODs[[#This Row],[Nr oferty]],4),2)</f>
        <v>UK</v>
      </c>
      <c r="G49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43477</v>
      </c>
      <c r="H499" s="21" t="str">
        <f ca="1">IF(PODs[[#This Row],[Ważne do…]]&gt;=TODAY(),"aktualne","archiwalne")</f>
        <v>aktualne</v>
      </c>
      <c r="I499" s="21" t="str">
        <f>IF(MID(PODs[[#This Row],[Nr oferty]],2,1)="O","oferta",IF(MID(PODs[[#This Row],[Nr oferty]],2,1)="R","zapytanie",""))</f>
        <v>zapytanie</v>
      </c>
      <c r="J499" s="23"/>
      <c r="K499" s="23"/>
      <c r="L499" s="23"/>
      <c r="M499" s="23"/>
      <c r="Q499" s="11"/>
    </row>
    <row r="500" spans="1:17" ht="75">
      <c r="A500" s="15" t="s">
        <v>1031</v>
      </c>
      <c r="B500" s="16" t="s">
        <v>1032</v>
      </c>
      <c r="C500" s="17" t="s">
        <v>1214</v>
      </c>
      <c r="D500" s="18">
        <v>43314</v>
      </c>
      <c r="E500" s="19" t="s">
        <v>8</v>
      </c>
      <c r="F500" s="20" t="str">
        <f>RIGHT(LEFT(PODs[[#This Row],[Nr oferty]],4),2)</f>
        <v>FR</v>
      </c>
      <c r="G50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43314</v>
      </c>
      <c r="H500" s="21" t="str">
        <f ca="1">IF(PODs[[#This Row],[Ważne do…]]&gt;=TODAY(),"aktualne","archiwalne")</f>
        <v>aktualne</v>
      </c>
      <c r="I500" s="21" t="str">
        <f>IF(MID(PODs[[#This Row],[Nr oferty]],2,1)="O","oferta",IF(MID(PODs[[#This Row],[Nr oferty]],2,1)="R","zapytanie",""))</f>
        <v>zapytanie</v>
      </c>
      <c r="J500" s="23"/>
      <c r="K500" s="23"/>
      <c r="L500" s="23"/>
      <c r="M500" s="23"/>
      <c r="Q500" s="11"/>
    </row>
    <row r="501" spans="1:17" ht="120">
      <c r="A501" s="15" t="s">
        <v>1033</v>
      </c>
      <c r="B501" s="16" t="s">
        <v>1034</v>
      </c>
      <c r="C501" s="17" t="s">
        <v>1035</v>
      </c>
      <c r="D501" s="18" t="s">
        <v>1036</v>
      </c>
      <c r="E501" s="19" t="s">
        <v>3</v>
      </c>
      <c r="F501" s="20" t="str">
        <f>RIGHT(LEFT(PODs[[#This Row],[Nr oferty]],4),2)</f>
        <v>DK</v>
      </c>
      <c r="G50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43153</v>
      </c>
      <c r="H501" s="21" t="str">
        <f ca="1">IF(PODs[[#This Row],[Ważne do…]]&gt;=TODAY(),"aktualne","archiwalne")</f>
        <v>archiwalne</v>
      </c>
      <c r="I501" s="21" t="str">
        <f>IF(MID(PODs[[#This Row],[Nr oferty]],2,1)="O","oferta",IF(MID(PODs[[#This Row],[Nr oferty]],2,1)="R","zapytanie",""))</f>
        <v>oferta</v>
      </c>
      <c r="J501" s="23"/>
      <c r="K501" s="23"/>
      <c r="L501" s="23"/>
      <c r="M501" s="23"/>
      <c r="Q501" s="11"/>
    </row>
    <row r="502" spans="1:17" ht="90">
      <c r="A502" s="15" t="s">
        <v>3681</v>
      </c>
      <c r="B502" s="16" t="s">
        <v>1037</v>
      </c>
      <c r="C502" s="17" t="s">
        <v>1038</v>
      </c>
      <c r="D502" s="18" t="s">
        <v>1039</v>
      </c>
      <c r="E502" s="19" t="s">
        <v>10</v>
      </c>
      <c r="F502" s="20" t="str">
        <f>RIGHT(LEFT(PODs[[#This Row],[Nr oferty]],4),2)</f>
        <v>HU</v>
      </c>
      <c r="G50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43151</v>
      </c>
      <c r="H502" s="21" t="str">
        <f ca="1">IF(PODs[[#This Row],[Ważne do…]]&gt;=TODAY(),"aktualne","archiwalne")</f>
        <v>archiwalne</v>
      </c>
      <c r="I502" s="21" t="str">
        <f>IF(MID(PODs[[#This Row],[Nr oferty]],2,1)="O","oferta",IF(MID(PODs[[#This Row],[Nr oferty]],2,1)="R","zapytanie",""))</f>
        <v>oferta</v>
      </c>
      <c r="J502" s="23"/>
      <c r="K502" s="23"/>
      <c r="L502" s="23"/>
      <c r="M502" s="23"/>
      <c r="Q502" s="11"/>
    </row>
    <row r="503" spans="1:17" ht="90">
      <c r="A503" s="15" t="s">
        <v>1040</v>
      </c>
      <c r="B503" s="16" t="s">
        <v>1041</v>
      </c>
      <c r="C503" s="17" t="s">
        <v>2986</v>
      </c>
      <c r="D503" s="18" t="s">
        <v>1042</v>
      </c>
      <c r="E503" s="19" t="s">
        <v>7</v>
      </c>
      <c r="F503" s="20" t="str">
        <f>RIGHT(LEFT(PODs[[#This Row],[Nr oferty]],4),2)</f>
        <v>ES</v>
      </c>
      <c r="G50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43155</v>
      </c>
      <c r="H503" s="21" t="str">
        <f ca="1">IF(PODs[[#This Row],[Ważne do…]]&gt;=TODAY(),"aktualne","archiwalne")</f>
        <v>archiwalne</v>
      </c>
      <c r="I503" s="21" t="str">
        <f>IF(MID(PODs[[#This Row],[Nr oferty]],2,1)="O","oferta",IF(MID(PODs[[#This Row],[Nr oferty]],2,1)="R","zapytanie",""))</f>
        <v>oferta</v>
      </c>
      <c r="J503" s="23"/>
      <c r="K503" s="23"/>
      <c r="L503" s="23"/>
      <c r="M503" s="23"/>
      <c r="Q503" s="11"/>
    </row>
    <row r="504" spans="1:17" ht="127.5">
      <c r="A504" s="15" t="s">
        <v>1043</v>
      </c>
      <c r="B504" s="16" t="s">
        <v>1044</v>
      </c>
      <c r="C504" s="17" t="s">
        <v>2987</v>
      </c>
      <c r="D504" s="18">
        <v>43436</v>
      </c>
      <c r="E504" s="19" t="s">
        <v>7</v>
      </c>
      <c r="F504" s="20" t="str">
        <f>RIGHT(LEFT(PODs[[#This Row],[Nr oferty]],4),2)</f>
        <v>BE</v>
      </c>
      <c r="G50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43436</v>
      </c>
      <c r="H504" s="21" t="str">
        <f ca="1">IF(PODs[[#This Row],[Ważne do…]]&gt;=TODAY(),"aktualne","archiwalne")</f>
        <v>aktualne</v>
      </c>
      <c r="I504" s="21" t="str">
        <f>IF(MID(PODs[[#This Row],[Nr oferty]],2,1)="O","oferta",IF(MID(PODs[[#This Row],[Nr oferty]],2,1)="R","zapytanie",""))</f>
        <v>oferta</v>
      </c>
      <c r="J504" s="23"/>
      <c r="K504" s="23"/>
      <c r="L504" s="23"/>
      <c r="M504" s="23"/>
      <c r="Q504" s="11"/>
    </row>
    <row r="505" spans="1:17" ht="120">
      <c r="A505" s="15" t="s">
        <v>1045</v>
      </c>
      <c r="B505" s="16" t="s">
        <v>1046</v>
      </c>
      <c r="C505" s="17" t="s">
        <v>1047</v>
      </c>
      <c r="D505" s="18" t="s">
        <v>1036</v>
      </c>
      <c r="E505" s="19" t="s">
        <v>3</v>
      </c>
      <c r="F505" s="20" t="str">
        <f>RIGHT(LEFT(PODs[[#This Row],[Nr oferty]],4),2)</f>
        <v>BG</v>
      </c>
      <c r="G50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43153</v>
      </c>
      <c r="H505" s="21" t="str">
        <f ca="1">IF(PODs[[#This Row],[Ważne do…]]&gt;=TODAY(),"aktualne","archiwalne")</f>
        <v>archiwalne</v>
      </c>
      <c r="I505" s="21" t="str">
        <f>IF(MID(PODs[[#This Row],[Nr oferty]],2,1)="O","oferta",IF(MID(PODs[[#This Row],[Nr oferty]],2,1)="R","zapytanie",""))</f>
        <v>oferta</v>
      </c>
      <c r="J505" s="23"/>
      <c r="K505" s="23"/>
      <c r="L505" s="23"/>
      <c r="M505" s="23"/>
      <c r="Q505" s="11"/>
    </row>
    <row r="506" spans="1:17" ht="114.75">
      <c r="A506" s="15" t="s">
        <v>1048</v>
      </c>
      <c r="B506" s="16" t="s">
        <v>2988</v>
      </c>
      <c r="C506" s="17" t="s">
        <v>2989</v>
      </c>
      <c r="D506" s="18" t="s">
        <v>1049</v>
      </c>
      <c r="E506" s="19" t="s">
        <v>3</v>
      </c>
      <c r="F506" s="20" t="str">
        <f>RIGHT(LEFT(PODs[[#This Row],[Nr oferty]],4),2)</f>
        <v>FR</v>
      </c>
      <c r="G50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43158</v>
      </c>
      <c r="H506" s="21" t="str">
        <f ca="1">IF(PODs[[#This Row],[Ważne do…]]&gt;=TODAY(),"aktualne","archiwalne")</f>
        <v>archiwalne</v>
      </c>
      <c r="I506" s="21" t="str">
        <f>IF(MID(PODs[[#This Row],[Nr oferty]],2,1)="O","oferta",IF(MID(PODs[[#This Row],[Nr oferty]],2,1)="R","zapytanie",""))</f>
        <v>oferta</v>
      </c>
      <c r="J506" s="23"/>
      <c r="K506" s="23"/>
      <c r="L506" s="23"/>
      <c r="M506" s="23"/>
      <c r="Q506" s="11"/>
    </row>
    <row r="507" spans="1:17" ht="90">
      <c r="A507" s="15" t="s">
        <v>1050</v>
      </c>
      <c r="B507" s="16" t="s">
        <v>1051</v>
      </c>
      <c r="C507" s="17" t="s">
        <v>2990</v>
      </c>
      <c r="D507" s="18" t="s">
        <v>1049</v>
      </c>
      <c r="E507" s="19" t="s">
        <v>16</v>
      </c>
      <c r="F507" s="20" t="str">
        <f>RIGHT(LEFT(PODs[[#This Row],[Nr oferty]],4),2)</f>
        <v>FR</v>
      </c>
      <c r="G50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43158</v>
      </c>
      <c r="H507" s="21" t="str">
        <f ca="1">IF(PODs[[#This Row],[Ważne do…]]&gt;=TODAY(),"aktualne","archiwalne")</f>
        <v>archiwalne</v>
      </c>
      <c r="I507" s="21" t="str">
        <f>IF(MID(PODs[[#This Row],[Nr oferty]],2,1)="O","oferta",IF(MID(PODs[[#This Row],[Nr oferty]],2,1)="R","zapytanie",""))</f>
        <v>oferta</v>
      </c>
      <c r="J507" s="23"/>
      <c r="K507" s="23"/>
      <c r="L507" s="23"/>
      <c r="M507" s="23"/>
      <c r="Q507" s="11"/>
    </row>
    <row r="508" spans="1:17" ht="89.25">
      <c r="A508" s="15" t="s">
        <v>3682</v>
      </c>
      <c r="B508" s="16" t="s">
        <v>1052</v>
      </c>
      <c r="C508" s="17" t="s">
        <v>2991</v>
      </c>
      <c r="D508" s="18" t="s">
        <v>1053</v>
      </c>
      <c r="E508" s="19" t="s">
        <v>2</v>
      </c>
      <c r="F508" s="20" t="str">
        <f>RIGHT(LEFT(PODs[[#This Row],[Nr oferty]],4),2)</f>
        <v>NL</v>
      </c>
      <c r="G50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43152</v>
      </c>
      <c r="H508" s="21" t="str">
        <f ca="1">IF(PODs[[#This Row],[Ważne do…]]&gt;=TODAY(),"aktualne","archiwalne")</f>
        <v>archiwalne</v>
      </c>
      <c r="I508" s="21" t="str">
        <f>IF(MID(PODs[[#This Row],[Nr oferty]],2,1)="O","oferta",IF(MID(PODs[[#This Row],[Nr oferty]],2,1)="R","zapytanie",""))</f>
        <v>oferta</v>
      </c>
      <c r="J508" s="23"/>
      <c r="K508" s="23"/>
      <c r="L508" s="23"/>
      <c r="M508" s="23"/>
      <c r="Q508" s="11"/>
    </row>
    <row r="509" spans="1:17" ht="120">
      <c r="A509" s="15" t="s">
        <v>1054</v>
      </c>
      <c r="B509" s="16" t="s">
        <v>2992</v>
      </c>
      <c r="C509" s="17" t="s">
        <v>1055</v>
      </c>
      <c r="D509" s="18">
        <v>43102</v>
      </c>
      <c r="E509" s="19" t="s">
        <v>2617</v>
      </c>
      <c r="F509" s="20" t="str">
        <f>RIGHT(LEFT(PODs[[#This Row],[Nr oferty]],4),2)</f>
        <v>QA</v>
      </c>
      <c r="G50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43102</v>
      </c>
      <c r="H509" s="21" t="str">
        <f ca="1">IF(PODs[[#This Row],[Ważne do…]]&gt;=TODAY(),"aktualne","archiwalne")</f>
        <v>archiwalne</v>
      </c>
      <c r="I509" s="21" t="str">
        <f>IF(MID(PODs[[#This Row],[Nr oferty]],2,1)="O","oferta",IF(MID(PODs[[#This Row],[Nr oferty]],2,1)="R","zapytanie",""))</f>
        <v>oferta</v>
      </c>
      <c r="J509" s="23"/>
      <c r="K509" s="23"/>
      <c r="L509" s="23"/>
      <c r="M509" s="23"/>
      <c r="Q509" s="11"/>
    </row>
    <row r="510" spans="1:17" ht="105">
      <c r="A510" s="15" t="s">
        <v>1056</v>
      </c>
      <c r="B510" s="16" t="s">
        <v>2993</v>
      </c>
      <c r="C510" s="17" t="s">
        <v>2994</v>
      </c>
      <c r="D510" s="18">
        <v>43222</v>
      </c>
      <c r="E510" s="19" t="s">
        <v>10</v>
      </c>
      <c r="F510" s="20" t="str">
        <f>RIGHT(LEFT(PODs[[#This Row],[Nr oferty]],4),2)</f>
        <v>UK</v>
      </c>
      <c r="G51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43222</v>
      </c>
      <c r="H510" s="21" t="str">
        <f ca="1">IF(PODs[[#This Row],[Ważne do…]]&gt;=TODAY(),"aktualne","archiwalne")</f>
        <v>archiwalne</v>
      </c>
      <c r="I510" s="21" t="str">
        <f>IF(MID(PODs[[#This Row],[Nr oferty]],2,1)="O","oferta",IF(MID(PODs[[#This Row],[Nr oferty]],2,1)="R","zapytanie",""))</f>
        <v>oferta</v>
      </c>
      <c r="J510" s="23"/>
      <c r="K510" s="23"/>
      <c r="L510" s="23"/>
      <c r="M510" s="23"/>
      <c r="Q510" s="11"/>
    </row>
    <row r="511" spans="1:17" ht="76.5">
      <c r="A511" s="15" t="s">
        <v>3683</v>
      </c>
      <c r="B511" s="16" t="s">
        <v>1057</v>
      </c>
      <c r="C511" s="17" t="s">
        <v>1058</v>
      </c>
      <c r="D511" s="18" t="s">
        <v>1039</v>
      </c>
      <c r="E511" s="19" t="s">
        <v>2617</v>
      </c>
      <c r="F511" s="20" t="str">
        <f>RIGHT(LEFT(PODs[[#This Row],[Nr oferty]],4),2)</f>
        <v>UA</v>
      </c>
      <c r="G51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43151</v>
      </c>
      <c r="H511" s="21" t="str">
        <f ca="1">IF(PODs[[#This Row],[Ważne do…]]&gt;=TODAY(),"aktualne","archiwalne")</f>
        <v>archiwalne</v>
      </c>
      <c r="I511" s="21" t="str">
        <f>IF(MID(PODs[[#This Row],[Nr oferty]],2,1)="O","oferta",IF(MID(PODs[[#This Row],[Nr oferty]],2,1)="R","zapytanie",""))</f>
        <v>oferta</v>
      </c>
      <c r="J511" s="23"/>
      <c r="K511" s="23"/>
      <c r="L511" s="23"/>
      <c r="M511" s="23"/>
      <c r="Q511" s="11"/>
    </row>
    <row r="512" spans="1:17" ht="114.75">
      <c r="A512" s="15" t="s">
        <v>3684</v>
      </c>
      <c r="B512" s="16" t="s">
        <v>1059</v>
      </c>
      <c r="C512" s="17" t="s">
        <v>2995</v>
      </c>
      <c r="D512" s="18" t="s">
        <v>1049</v>
      </c>
      <c r="E512" s="19" t="s">
        <v>14</v>
      </c>
      <c r="F512" s="20" t="str">
        <f>RIGHT(LEFT(PODs[[#This Row],[Nr oferty]],4),2)</f>
        <v>RS</v>
      </c>
      <c r="G51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43158</v>
      </c>
      <c r="H512" s="21" t="str">
        <f ca="1">IF(PODs[[#This Row],[Ważne do…]]&gt;=TODAY(),"aktualne","archiwalne")</f>
        <v>archiwalne</v>
      </c>
      <c r="I512" s="21" t="str">
        <f>IF(MID(PODs[[#This Row],[Nr oferty]],2,1)="O","oferta",IF(MID(PODs[[#This Row],[Nr oferty]],2,1)="R","zapytanie",""))</f>
        <v>oferta</v>
      </c>
      <c r="J512" s="23"/>
      <c r="K512" s="23"/>
      <c r="L512" s="23"/>
      <c r="M512" s="23"/>
      <c r="Q512" s="11"/>
    </row>
    <row r="513" spans="1:17" ht="135">
      <c r="A513" s="15" t="s">
        <v>1060</v>
      </c>
      <c r="B513" s="16" t="s">
        <v>1061</v>
      </c>
      <c r="C513" s="17" t="s">
        <v>1062</v>
      </c>
      <c r="D513" s="18" t="s">
        <v>1042</v>
      </c>
      <c r="E513" s="19" t="s">
        <v>4</v>
      </c>
      <c r="F513" s="20" t="str">
        <f>RIGHT(LEFT(PODs[[#This Row],[Nr oferty]],4),2)</f>
        <v>UK</v>
      </c>
      <c r="G51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43155</v>
      </c>
      <c r="H513" s="21" t="str">
        <f ca="1">IF(PODs[[#This Row],[Ważne do…]]&gt;=TODAY(),"aktualne","archiwalne")</f>
        <v>archiwalne</v>
      </c>
      <c r="I513" s="21" t="str">
        <f>IF(MID(PODs[[#This Row],[Nr oferty]],2,1)="O","oferta",IF(MID(PODs[[#This Row],[Nr oferty]],2,1)="R","zapytanie",""))</f>
        <v>oferta</v>
      </c>
      <c r="J513" s="23"/>
      <c r="K513" s="23"/>
      <c r="L513" s="23"/>
      <c r="M513" s="23"/>
      <c r="Q513" s="11"/>
    </row>
    <row r="514" spans="1:17" ht="89.25">
      <c r="A514" s="15" t="s">
        <v>3685</v>
      </c>
      <c r="B514" s="16" t="s">
        <v>1063</v>
      </c>
      <c r="C514" s="17" t="s">
        <v>2996</v>
      </c>
      <c r="D514" s="18" t="s">
        <v>1064</v>
      </c>
      <c r="E514" s="19" t="s">
        <v>3</v>
      </c>
      <c r="F514" s="20" t="str">
        <f>RIGHT(LEFT(PODs[[#This Row],[Nr oferty]],4),2)</f>
        <v>BA</v>
      </c>
      <c r="G51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43144</v>
      </c>
      <c r="H514" s="21" t="str">
        <f ca="1">IF(PODs[[#This Row],[Ważne do…]]&gt;=TODAY(),"aktualne","archiwalne")</f>
        <v>archiwalne</v>
      </c>
      <c r="I514" s="21" t="str">
        <f>IF(MID(PODs[[#This Row],[Nr oferty]],2,1)="O","oferta",IF(MID(PODs[[#This Row],[Nr oferty]],2,1)="R","zapytanie",""))</f>
        <v>oferta</v>
      </c>
      <c r="J514" s="23"/>
      <c r="K514" s="23"/>
      <c r="L514" s="23"/>
      <c r="M514" s="23"/>
      <c r="Q514" s="11"/>
    </row>
    <row r="515" spans="1:17" ht="63.75">
      <c r="A515" s="15" t="s">
        <v>1065</v>
      </c>
      <c r="B515" s="16" t="s">
        <v>1066</v>
      </c>
      <c r="C515" s="17" t="s">
        <v>1067</v>
      </c>
      <c r="D515" s="18" t="s">
        <v>1039</v>
      </c>
      <c r="E515" s="19" t="s">
        <v>15</v>
      </c>
      <c r="F515" s="20" t="str">
        <f>RIGHT(LEFT(PODs[[#This Row],[Nr oferty]],4),2)</f>
        <v>UK</v>
      </c>
      <c r="G51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43151</v>
      </c>
      <c r="H515" s="21" t="str">
        <f ca="1">IF(PODs[[#This Row],[Ważne do…]]&gt;=TODAY(),"aktualne","archiwalne")</f>
        <v>archiwalne</v>
      </c>
      <c r="I515" s="21" t="str">
        <f>IF(MID(PODs[[#This Row],[Nr oferty]],2,1)="O","oferta",IF(MID(PODs[[#This Row],[Nr oferty]],2,1)="R","zapytanie",""))</f>
        <v>oferta</v>
      </c>
      <c r="J515" s="23"/>
      <c r="K515" s="23"/>
      <c r="L515" s="23"/>
      <c r="M515" s="23"/>
      <c r="Q515" s="11"/>
    </row>
    <row r="516" spans="1:17" ht="127.5">
      <c r="A516" s="15" t="s">
        <v>1068</v>
      </c>
      <c r="B516" s="16" t="s">
        <v>2997</v>
      </c>
      <c r="C516" s="17" t="s">
        <v>1069</v>
      </c>
      <c r="D516" s="18" t="s">
        <v>1053</v>
      </c>
      <c r="E516" s="19" t="s">
        <v>12</v>
      </c>
      <c r="F516" s="20" t="str">
        <f>RIGHT(LEFT(PODs[[#This Row],[Nr oferty]],4),2)</f>
        <v>UA</v>
      </c>
      <c r="G51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43152</v>
      </c>
      <c r="H516" s="21" t="str">
        <f ca="1">IF(PODs[[#This Row],[Ważne do…]]&gt;=TODAY(),"aktualne","archiwalne")</f>
        <v>archiwalne</v>
      </c>
      <c r="I516" s="21" t="str">
        <f>IF(MID(PODs[[#This Row],[Nr oferty]],2,1)="O","oferta",IF(MID(PODs[[#This Row],[Nr oferty]],2,1)="R","zapytanie",""))</f>
        <v>oferta</v>
      </c>
      <c r="J516" s="23"/>
      <c r="K516" s="23"/>
      <c r="L516" s="23"/>
      <c r="M516" s="23"/>
      <c r="Q516" s="11"/>
    </row>
    <row r="517" spans="1:17" ht="127.5">
      <c r="A517" s="15" t="s">
        <v>1070</v>
      </c>
      <c r="B517" s="16" t="s">
        <v>1071</v>
      </c>
      <c r="C517" s="17" t="s">
        <v>1072</v>
      </c>
      <c r="D517" s="18">
        <v>43102</v>
      </c>
      <c r="E517" s="19" t="s">
        <v>15</v>
      </c>
      <c r="F517" s="20" t="str">
        <f>RIGHT(LEFT(PODs[[#This Row],[Nr oferty]],4),2)</f>
        <v>RS</v>
      </c>
      <c r="G51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43102</v>
      </c>
      <c r="H517" s="21" t="str">
        <f ca="1">IF(PODs[[#This Row],[Ważne do…]]&gt;=TODAY(),"aktualne","archiwalne")</f>
        <v>archiwalne</v>
      </c>
      <c r="I517" s="21" t="str">
        <f>IF(MID(PODs[[#This Row],[Nr oferty]],2,1)="O","oferta",IF(MID(PODs[[#This Row],[Nr oferty]],2,1)="R","zapytanie",""))</f>
        <v>oferta</v>
      </c>
      <c r="J517" s="23"/>
      <c r="K517" s="23"/>
      <c r="L517" s="23"/>
      <c r="M517" s="23"/>
      <c r="Q517" s="11"/>
    </row>
    <row r="518" spans="1:17" ht="76.5">
      <c r="A518" s="15" t="s">
        <v>1073</v>
      </c>
      <c r="B518" s="16" t="s">
        <v>1074</v>
      </c>
      <c r="C518" s="17" t="s">
        <v>1075</v>
      </c>
      <c r="D518" s="18" t="s">
        <v>1076</v>
      </c>
      <c r="E518" s="19" t="s">
        <v>2621</v>
      </c>
      <c r="F518" s="20" t="str">
        <f>RIGHT(LEFT(PODs[[#This Row],[Nr oferty]],4),2)</f>
        <v>CY</v>
      </c>
      <c r="G51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43147</v>
      </c>
      <c r="H518" s="21" t="str">
        <f ca="1">IF(PODs[[#This Row],[Ważne do…]]&gt;=TODAY(),"aktualne","archiwalne")</f>
        <v>archiwalne</v>
      </c>
      <c r="I518" s="21" t="str">
        <f>IF(MID(PODs[[#This Row],[Nr oferty]],2,1)="O","oferta",IF(MID(PODs[[#This Row],[Nr oferty]],2,1)="R","zapytanie",""))</f>
        <v>oferta</v>
      </c>
      <c r="J518" s="23"/>
      <c r="K518" s="23"/>
      <c r="L518" s="23"/>
      <c r="M518" s="23"/>
      <c r="Q518" s="11"/>
    </row>
    <row r="519" spans="1:17" ht="90">
      <c r="A519" s="15" t="s">
        <v>1077</v>
      </c>
      <c r="B519" s="16" t="s">
        <v>1078</v>
      </c>
      <c r="C519" s="17" t="s">
        <v>2998</v>
      </c>
      <c r="D519" s="18">
        <v>43253</v>
      </c>
      <c r="E519" s="19" t="s">
        <v>8</v>
      </c>
      <c r="F519" s="20" t="str">
        <f>RIGHT(LEFT(PODs[[#This Row],[Nr oferty]],4),2)</f>
        <v>CN</v>
      </c>
      <c r="G51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43253</v>
      </c>
      <c r="H519" s="21" t="str">
        <f ca="1">IF(PODs[[#This Row],[Ważne do…]]&gt;=TODAY(),"aktualne","archiwalne")</f>
        <v>archiwalne</v>
      </c>
      <c r="I519" s="21" t="str">
        <f>IF(MID(PODs[[#This Row],[Nr oferty]],2,1)="O","oferta",IF(MID(PODs[[#This Row],[Nr oferty]],2,1)="R","zapytanie",""))</f>
        <v>oferta</v>
      </c>
      <c r="J519" s="23"/>
      <c r="K519" s="23"/>
      <c r="L519" s="23"/>
      <c r="M519" s="23"/>
      <c r="Q519" s="11"/>
    </row>
    <row r="520" spans="1:17" ht="53.25">
      <c r="A520" s="15" t="s">
        <v>3686</v>
      </c>
      <c r="B520" s="16" t="s">
        <v>1079</v>
      </c>
      <c r="C520" s="17" t="s">
        <v>1080</v>
      </c>
      <c r="D520" s="18">
        <v>43222</v>
      </c>
      <c r="E520" s="19" t="s">
        <v>14</v>
      </c>
      <c r="F520" s="20" t="str">
        <f>RIGHT(LEFT(PODs[[#This Row],[Nr oferty]],4),2)</f>
        <v>TR</v>
      </c>
      <c r="G52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43222</v>
      </c>
      <c r="H520" s="21" t="str">
        <f ca="1">IF(PODs[[#This Row],[Ważne do…]]&gt;=TODAY(),"aktualne","archiwalne")</f>
        <v>archiwalne</v>
      </c>
      <c r="I520" s="21" t="str">
        <f>IF(MID(PODs[[#This Row],[Nr oferty]],2,1)="O","oferta",IF(MID(PODs[[#This Row],[Nr oferty]],2,1)="R","zapytanie",""))</f>
        <v>oferta</v>
      </c>
      <c r="J520" s="23"/>
      <c r="K520" s="23"/>
      <c r="L520" s="23"/>
      <c r="M520" s="23"/>
      <c r="Q520" s="11"/>
    </row>
    <row r="521" spans="1:17" ht="90">
      <c r="A521" s="15" t="s">
        <v>1081</v>
      </c>
      <c r="B521" s="16" t="s">
        <v>1082</v>
      </c>
      <c r="C521" s="17" t="s">
        <v>1083</v>
      </c>
      <c r="D521" s="18">
        <v>43314</v>
      </c>
      <c r="E521" s="19" t="s">
        <v>11</v>
      </c>
      <c r="F521" s="20" t="str">
        <f>RIGHT(LEFT(PODs[[#This Row],[Nr oferty]],4),2)</f>
        <v>RO</v>
      </c>
      <c r="G52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43314</v>
      </c>
      <c r="H521" s="21" t="str">
        <f ca="1">IF(PODs[[#This Row],[Ważne do…]]&gt;=TODAY(),"aktualne","archiwalne")</f>
        <v>aktualne</v>
      </c>
      <c r="I521" s="21" t="str">
        <f>IF(MID(PODs[[#This Row],[Nr oferty]],2,1)="O","oferta",IF(MID(PODs[[#This Row],[Nr oferty]],2,1)="R","zapytanie",""))</f>
        <v>oferta</v>
      </c>
      <c r="J521" s="23"/>
      <c r="K521" s="23"/>
      <c r="L521" s="23"/>
      <c r="M521" s="23"/>
      <c r="Q521" s="11"/>
    </row>
    <row r="522" spans="1:17" ht="135">
      <c r="A522" s="15" t="s">
        <v>1084</v>
      </c>
      <c r="B522" s="16" t="s">
        <v>1085</v>
      </c>
      <c r="C522" s="17" t="s">
        <v>2999</v>
      </c>
      <c r="D522" s="18" t="s">
        <v>1036</v>
      </c>
      <c r="E522" s="19" t="s">
        <v>2618</v>
      </c>
      <c r="F522" s="20" t="str">
        <f>RIGHT(LEFT(PODs[[#This Row],[Nr oferty]],4),2)</f>
        <v>IT</v>
      </c>
      <c r="G52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43153</v>
      </c>
      <c r="H522" s="21" t="str">
        <f ca="1">IF(PODs[[#This Row],[Ważne do…]]&gt;=TODAY(),"aktualne","archiwalne")</f>
        <v>archiwalne</v>
      </c>
      <c r="I522" s="21" t="str">
        <f>IF(MID(PODs[[#This Row],[Nr oferty]],2,1)="O","oferta",IF(MID(PODs[[#This Row],[Nr oferty]],2,1)="R","zapytanie",""))</f>
        <v>oferta</v>
      </c>
      <c r="J522" s="23"/>
      <c r="K522" s="23"/>
      <c r="L522" s="23"/>
      <c r="M522" s="23"/>
      <c r="Q522" s="11"/>
    </row>
    <row r="523" spans="1:17" ht="120">
      <c r="A523" s="15" t="s">
        <v>1084</v>
      </c>
      <c r="B523" s="16" t="s">
        <v>3000</v>
      </c>
      <c r="C523" s="17" t="s">
        <v>2999</v>
      </c>
      <c r="D523" s="18" t="s">
        <v>1086</v>
      </c>
      <c r="E523" s="19" t="s">
        <v>2618</v>
      </c>
      <c r="F523" s="20" t="str">
        <f>RIGHT(LEFT(PODs[[#This Row],[Nr oferty]],4),2)</f>
        <v>IT</v>
      </c>
      <c r="G52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43518</v>
      </c>
      <c r="H523" s="21" t="str">
        <f ca="1">IF(PODs[[#This Row],[Ważne do…]]&gt;=TODAY(),"aktualne","archiwalne")</f>
        <v>aktualne</v>
      </c>
      <c r="I523" s="21" t="str">
        <f>IF(MID(PODs[[#This Row],[Nr oferty]],2,1)="O","oferta",IF(MID(PODs[[#This Row],[Nr oferty]],2,1)="R","zapytanie",""))</f>
        <v>oferta</v>
      </c>
      <c r="J523" s="23"/>
      <c r="K523" s="23"/>
      <c r="L523" s="23"/>
      <c r="M523" s="23"/>
      <c r="Q523" s="11"/>
    </row>
    <row r="524" spans="1:17" ht="90">
      <c r="A524" s="15" t="s">
        <v>1081</v>
      </c>
      <c r="B524" s="16" t="s">
        <v>1087</v>
      </c>
      <c r="C524" s="17" t="s">
        <v>1083</v>
      </c>
      <c r="D524" s="18" t="s">
        <v>1088</v>
      </c>
      <c r="E524" s="19" t="s">
        <v>11</v>
      </c>
      <c r="F524" s="20" t="str">
        <f>RIGHT(LEFT(PODs[[#This Row],[Nr oferty]],4),2)</f>
        <v>RO</v>
      </c>
      <c r="G52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43504</v>
      </c>
      <c r="H524" s="21" t="str">
        <f ca="1">IF(PODs[[#This Row],[Ważne do…]]&gt;=TODAY(),"aktualne","archiwalne")</f>
        <v>aktualne</v>
      </c>
      <c r="I524" s="21" t="str">
        <f>IF(MID(PODs[[#This Row],[Nr oferty]],2,1)="O","oferta",IF(MID(PODs[[#This Row],[Nr oferty]],2,1)="R","zapytanie",""))</f>
        <v>oferta</v>
      </c>
      <c r="J524" s="23"/>
      <c r="K524" s="23"/>
      <c r="L524" s="23"/>
      <c r="M524" s="23"/>
      <c r="Q524" s="11"/>
    </row>
    <row r="525" spans="1:17" ht="53.25">
      <c r="A525" s="15" t="s">
        <v>3686</v>
      </c>
      <c r="B525" s="16" t="s">
        <v>1089</v>
      </c>
      <c r="C525" s="17" t="s">
        <v>1080</v>
      </c>
      <c r="D525" s="18" t="s">
        <v>1090</v>
      </c>
      <c r="E525" s="19" t="s">
        <v>14</v>
      </c>
      <c r="F525" s="20" t="str">
        <f>RIGHT(LEFT(PODs[[#This Row],[Nr oferty]],4),2)</f>
        <v>TR</v>
      </c>
      <c r="G52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43501</v>
      </c>
      <c r="H525" s="21" t="str">
        <f ca="1">IF(PODs[[#This Row],[Ważne do…]]&gt;=TODAY(),"aktualne","archiwalne")</f>
        <v>aktualne</v>
      </c>
      <c r="I525" s="21" t="str">
        <f>IF(MID(PODs[[#This Row],[Nr oferty]],2,1)="O","oferta",IF(MID(PODs[[#This Row],[Nr oferty]],2,1)="R","zapytanie",""))</f>
        <v>oferta</v>
      </c>
      <c r="J525" s="23"/>
      <c r="K525" s="23"/>
      <c r="L525" s="23"/>
      <c r="M525" s="23"/>
      <c r="Q525" s="11"/>
    </row>
    <row r="526" spans="1:17" ht="90">
      <c r="A526" s="15" t="s">
        <v>1077</v>
      </c>
      <c r="B526" s="16" t="s">
        <v>1091</v>
      </c>
      <c r="C526" s="17" t="s">
        <v>2998</v>
      </c>
      <c r="D526" s="18" t="s">
        <v>1092</v>
      </c>
      <c r="E526" s="19" t="s">
        <v>8</v>
      </c>
      <c r="F526" s="20" t="str">
        <f>RIGHT(LEFT(PODs[[#This Row],[Nr oferty]],4),2)</f>
        <v>CN</v>
      </c>
      <c r="G52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43502</v>
      </c>
      <c r="H526" s="21" t="str">
        <f ca="1">IF(PODs[[#This Row],[Ważne do…]]&gt;=TODAY(),"aktualne","archiwalne")</f>
        <v>aktualne</v>
      </c>
      <c r="I526" s="21" t="str">
        <f>IF(MID(PODs[[#This Row],[Nr oferty]],2,1)="O","oferta",IF(MID(PODs[[#This Row],[Nr oferty]],2,1)="R","zapytanie",""))</f>
        <v>oferta</v>
      </c>
      <c r="J526" s="23"/>
      <c r="K526" s="23"/>
      <c r="L526" s="23"/>
      <c r="M526" s="23"/>
      <c r="Q526" s="11"/>
    </row>
    <row r="527" spans="1:17" ht="76.5">
      <c r="A527" s="15" t="s">
        <v>1073</v>
      </c>
      <c r="B527" s="16" t="s">
        <v>1093</v>
      </c>
      <c r="C527" s="17" t="s">
        <v>1075</v>
      </c>
      <c r="D527" s="18" t="s">
        <v>1094</v>
      </c>
      <c r="E527" s="19" t="s">
        <v>2621</v>
      </c>
      <c r="F527" s="20" t="str">
        <f>RIGHT(LEFT(PODs[[#This Row],[Nr oferty]],4),2)</f>
        <v>CY</v>
      </c>
      <c r="G52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43514</v>
      </c>
      <c r="H527" s="21" t="str">
        <f ca="1">IF(PODs[[#This Row],[Ważne do…]]&gt;=TODAY(),"aktualne","archiwalne")</f>
        <v>aktualne</v>
      </c>
      <c r="I527" s="21" t="str">
        <f>IF(MID(PODs[[#This Row],[Nr oferty]],2,1)="O","oferta",IF(MID(PODs[[#This Row],[Nr oferty]],2,1)="R","zapytanie",""))</f>
        <v>oferta</v>
      </c>
      <c r="J527" s="23"/>
      <c r="K527" s="23"/>
      <c r="L527" s="23"/>
      <c r="M527" s="23"/>
      <c r="Q527" s="11"/>
    </row>
    <row r="528" spans="1:17" ht="127.5">
      <c r="A528" s="15" t="s">
        <v>1070</v>
      </c>
      <c r="B528" s="16" t="s">
        <v>3001</v>
      </c>
      <c r="C528" s="17" t="s">
        <v>1072</v>
      </c>
      <c r="D528" s="18" t="s">
        <v>1095</v>
      </c>
      <c r="E528" s="19" t="s">
        <v>15</v>
      </c>
      <c r="F528" s="20" t="str">
        <f>RIGHT(LEFT(PODs[[#This Row],[Nr oferty]],4),2)</f>
        <v>RS</v>
      </c>
      <c r="G52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43497</v>
      </c>
      <c r="H528" s="21" t="str">
        <f ca="1">IF(PODs[[#This Row],[Ważne do…]]&gt;=TODAY(),"aktualne","archiwalne")</f>
        <v>aktualne</v>
      </c>
      <c r="I528" s="21" t="str">
        <f>IF(MID(PODs[[#This Row],[Nr oferty]],2,1)="O","oferta",IF(MID(PODs[[#This Row],[Nr oferty]],2,1)="R","zapytanie",""))</f>
        <v>oferta</v>
      </c>
      <c r="J528" s="23"/>
      <c r="K528" s="23"/>
      <c r="L528" s="23"/>
      <c r="M528" s="23"/>
      <c r="Q528" s="11"/>
    </row>
    <row r="529" spans="1:17" ht="127.5">
      <c r="A529" s="15" t="s">
        <v>1068</v>
      </c>
      <c r="B529" s="16" t="s">
        <v>1096</v>
      </c>
      <c r="C529" s="17" t="s">
        <v>1069</v>
      </c>
      <c r="D529" s="18" t="s">
        <v>1097</v>
      </c>
      <c r="E529" s="19" t="s">
        <v>12</v>
      </c>
      <c r="F529" s="20" t="str">
        <f>RIGHT(LEFT(PODs[[#This Row],[Nr oferty]],4),2)</f>
        <v>UA</v>
      </c>
      <c r="G52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43517</v>
      </c>
      <c r="H529" s="21" t="str">
        <f ca="1">IF(PODs[[#This Row],[Ważne do…]]&gt;=TODAY(),"aktualne","archiwalne")</f>
        <v>aktualne</v>
      </c>
      <c r="I529" s="21" t="str">
        <f>IF(MID(PODs[[#This Row],[Nr oferty]],2,1)="O","oferta",IF(MID(PODs[[#This Row],[Nr oferty]],2,1)="R","zapytanie",""))</f>
        <v>oferta</v>
      </c>
      <c r="J529" s="23"/>
      <c r="K529" s="23"/>
      <c r="L529" s="23"/>
      <c r="M529" s="23"/>
      <c r="Q529" s="11"/>
    </row>
    <row r="530" spans="1:17" ht="135">
      <c r="A530" s="15" t="s">
        <v>3687</v>
      </c>
      <c r="B530" s="16" t="s">
        <v>1098</v>
      </c>
      <c r="C530" s="17" t="s">
        <v>3002</v>
      </c>
      <c r="D530" s="18" t="s">
        <v>1099</v>
      </c>
      <c r="E530" s="19" t="s">
        <v>3</v>
      </c>
      <c r="F530" s="20" t="str">
        <f>RIGHT(LEFT(PODs[[#This Row],[Nr oferty]],4),2)</f>
        <v>IT</v>
      </c>
      <c r="G53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43516</v>
      </c>
      <c r="H530" s="21" t="str">
        <f ca="1">IF(PODs[[#This Row],[Ważne do…]]&gt;=TODAY(),"aktualne","archiwalne")</f>
        <v>aktualne</v>
      </c>
      <c r="I530" s="21" t="str">
        <f>IF(MID(PODs[[#This Row],[Nr oferty]],2,1)="O","oferta",IF(MID(PODs[[#This Row],[Nr oferty]],2,1)="R","zapytanie",""))</f>
        <v>oferta</v>
      </c>
      <c r="J530" s="23"/>
      <c r="K530" s="23"/>
      <c r="L530" s="23"/>
      <c r="M530" s="23"/>
      <c r="Q530" s="11"/>
    </row>
    <row r="531" spans="1:17" ht="120">
      <c r="A531" s="15" t="s">
        <v>3688</v>
      </c>
      <c r="B531" s="16" t="s">
        <v>1100</v>
      </c>
      <c r="C531" s="17" t="s">
        <v>3003</v>
      </c>
      <c r="D531" s="18" t="s">
        <v>1099</v>
      </c>
      <c r="E531" s="19" t="s">
        <v>2618</v>
      </c>
      <c r="F531" s="20" t="str">
        <f>RIGHT(LEFT(PODs[[#This Row],[Nr oferty]],4),2)</f>
        <v>UK</v>
      </c>
      <c r="G53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43516</v>
      </c>
      <c r="H531" s="21" t="str">
        <f ca="1">IF(PODs[[#This Row],[Ważne do…]]&gt;=TODAY(),"aktualne","archiwalne")</f>
        <v>aktualne</v>
      </c>
      <c r="I531" s="21" t="str">
        <f>IF(MID(PODs[[#This Row],[Nr oferty]],2,1)="O","oferta",IF(MID(PODs[[#This Row],[Nr oferty]],2,1)="R","zapytanie",""))</f>
        <v>oferta</v>
      </c>
      <c r="J531" s="23"/>
      <c r="K531" s="23"/>
      <c r="L531" s="23"/>
      <c r="M531" s="23"/>
      <c r="Q531" s="11"/>
    </row>
    <row r="532" spans="1:17" ht="105">
      <c r="A532" s="15" t="s">
        <v>3689</v>
      </c>
      <c r="B532" s="16" t="s">
        <v>1101</v>
      </c>
      <c r="C532" s="17" t="s">
        <v>3004</v>
      </c>
      <c r="D532" s="18" t="s">
        <v>1102</v>
      </c>
      <c r="E532" s="19" t="s">
        <v>2618</v>
      </c>
      <c r="F532" s="20" t="str">
        <f>RIGHT(LEFT(PODs[[#This Row],[Nr oferty]],4),2)</f>
        <v>UK</v>
      </c>
      <c r="G53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43509</v>
      </c>
      <c r="H532" s="21" t="str">
        <f ca="1">IF(PODs[[#This Row],[Ważne do…]]&gt;=TODAY(),"aktualne","archiwalne")</f>
        <v>aktualne</v>
      </c>
      <c r="I532" s="21" t="str">
        <f>IF(MID(PODs[[#This Row],[Nr oferty]],2,1)="O","oferta",IF(MID(PODs[[#This Row],[Nr oferty]],2,1)="R","zapytanie",""))</f>
        <v>oferta</v>
      </c>
      <c r="J532" s="23"/>
      <c r="K532" s="23"/>
      <c r="L532" s="23"/>
      <c r="M532" s="23"/>
      <c r="Q532" s="11"/>
    </row>
    <row r="533" spans="1:17" ht="120">
      <c r="A533" s="15" t="s">
        <v>1103</v>
      </c>
      <c r="B533" s="16" t="s">
        <v>3005</v>
      </c>
      <c r="C533" s="17" t="s">
        <v>1104</v>
      </c>
      <c r="D533" s="18" t="s">
        <v>1105</v>
      </c>
      <c r="E533" s="19" t="s">
        <v>2619</v>
      </c>
      <c r="F533" s="20" t="str">
        <f>RIGHT(LEFT(PODs[[#This Row],[Nr oferty]],4),2)</f>
        <v>BE</v>
      </c>
      <c r="G53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43150</v>
      </c>
      <c r="H533" s="21" t="str">
        <f ca="1">IF(PODs[[#This Row],[Ważne do…]]&gt;=TODAY(),"aktualne","archiwalne")</f>
        <v>archiwalne</v>
      </c>
      <c r="I533" s="21" t="str">
        <f>IF(MID(PODs[[#This Row],[Nr oferty]],2,1)="O","oferta",IF(MID(PODs[[#This Row],[Nr oferty]],2,1)="R","zapytanie",""))</f>
        <v>oferta</v>
      </c>
      <c r="J533" s="23"/>
      <c r="K533" s="23"/>
      <c r="L533" s="23"/>
      <c r="M533" s="23"/>
      <c r="Q533" s="11"/>
    </row>
    <row r="534" spans="1:17" ht="114.75">
      <c r="A534" s="15" t="s">
        <v>3690</v>
      </c>
      <c r="B534" s="16" t="s">
        <v>1106</v>
      </c>
      <c r="C534" s="17" t="s">
        <v>3006</v>
      </c>
      <c r="D534" s="18" t="s">
        <v>1086</v>
      </c>
      <c r="E534" s="19" t="s">
        <v>8</v>
      </c>
      <c r="F534" s="20" t="str">
        <f>RIGHT(LEFT(PODs[[#This Row],[Nr oferty]],4),2)</f>
        <v>KR</v>
      </c>
      <c r="G53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43518</v>
      </c>
      <c r="H534" s="21" t="str">
        <f ca="1">IF(PODs[[#This Row],[Ważne do…]]&gt;=TODAY(),"aktualne","archiwalne")</f>
        <v>aktualne</v>
      </c>
      <c r="I534" s="21" t="str">
        <f>IF(MID(PODs[[#This Row],[Nr oferty]],2,1)="O","oferta",IF(MID(PODs[[#This Row],[Nr oferty]],2,1)="R","zapytanie",""))</f>
        <v>oferta</v>
      </c>
      <c r="J534" s="23"/>
      <c r="K534" s="23"/>
      <c r="L534" s="23"/>
      <c r="M534" s="23"/>
      <c r="Q534" s="11"/>
    </row>
    <row r="535" spans="1:17" ht="90">
      <c r="A535" s="15" t="s">
        <v>3691</v>
      </c>
      <c r="B535" s="16" t="s">
        <v>1107</v>
      </c>
      <c r="C535" s="17" t="s">
        <v>3007</v>
      </c>
      <c r="D535" s="18" t="s">
        <v>1090</v>
      </c>
      <c r="E535" s="19" t="s">
        <v>10</v>
      </c>
      <c r="F535" s="20" t="str">
        <f>RIGHT(LEFT(PODs[[#This Row],[Nr oferty]],4),2)</f>
        <v>DE</v>
      </c>
      <c r="G53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43501</v>
      </c>
      <c r="H535" s="21" t="str">
        <f ca="1">IF(PODs[[#This Row],[Ważne do…]]&gt;=TODAY(),"aktualne","archiwalne")</f>
        <v>aktualne</v>
      </c>
      <c r="I535" s="21" t="str">
        <f>IF(MID(PODs[[#This Row],[Nr oferty]],2,1)="O","oferta",IF(MID(PODs[[#This Row],[Nr oferty]],2,1)="R","zapytanie",""))</f>
        <v>oferta</v>
      </c>
      <c r="J535" s="23"/>
      <c r="K535" s="23"/>
      <c r="L535" s="23"/>
      <c r="M535" s="23"/>
      <c r="Q535" s="11"/>
    </row>
    <row r="536" spans="1:17" ht="114.75">
      <c r="A536" s="15" t="s">
        <v>3692</v>
      </c>
      <c r="B536" s="16" t="s">
        <v>1108</v>
      </c>
      <c r="C536" s="17" t="s">
        <v>3008</v>
      </c>
      <c r="D536" s="18" t="s">
        <v>1109</v>
      </c>
      <c r="E536" s="19" t="s">
        <v>11</v>
      </c>
      <c r="F536" s="20" t="str">
        <f>RIGHT(LEFT(PODs[[#This Row],[Nr oferty]],4),2)</f>
        <v>CZ</v>
      </c>
      <c r="G53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43503</v>
      </c>
      <c r="H536" s="21" t="str">
        <f ca="1">IF(PODs[[#This Row],[Ważne do…]]&gt;=TODAY(),"aktualne","archiwalne")</f>
        <v>aktualne</v>
      </c>
      <c r="I536" s="21" t="str">
        <f>IF(MID(PODs[[#This Row],[Nr oferty]],2,1)="O","oferta",IF(MID(PODs[[#This Row],[Nr oferty]],2,1)="R","zapytanie",""))</f>
        <v>oferta</v>
      </c>
      <c r="J536" s="23"/>
      <c r="K536" s="23"/>
      <c r="L536" s="23"/>
      <c r="M536" s="23"/>
      <c r="Q536" s="11"/>
    </row>
    <row r="537" spans="1:17" ht="135">
      <c r="A537" s="15" t="s">
        <v>3693</v>
      </c>
      <c r="B537" s="16" t="s">
        <v>3009</v>
      </c>
      <c r="C537" s="17" t="s">
        <v>1110</v>
      </c>
      <c r="D537" s="18" t="s">
        <v>1097</v>
      </c>
      <c r="E537" s="19" t="s">
        <v>11</v>
      </c>
      <c r="F537" s="20" t="str">
        <f>RIGHT(LEFT(PODs[[#This Row],[Nr oferty]],4),2)</f>
        <v>FR</v>
      </c>
      <c r="G53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43517</v>
      </c>
      <c r="H537" s="21" t="str">
        <f ca="1">IF(PODs[[#This Row],[Ważne do…]]&gt;=TODAY(),"aktualne","archiwalne")</f>
        <v>aktualne</v>
      </c>
      <c r="I537" s="21" t="str">
        <f>IF(MID(PODs[[#This Row],[Nr oferty]],2,1)="O","oferta",IF(MID(PODs[[#This Row],[Nr oferty]],2,1)="R","zapytanie",""))</f>
        <v>oferta</v>
      </c>
      <c r="J537" s="23"/>
      <c r="K537" s="23"/>
      <c r="L537" s="23"/>
      <c r="M537" s="23"/>
      <c r="Q537" s="11"/>
    </row>
    <row r="538" spans="1:17" ht="150">
      <c r="A538" s="15" t="s">
        <v>3694</v>
      </c>
      <c r="B538" s="16" t="s">
        <v>3010</v>
      </c>
      <c r="C538" s="17" t="s">
        <v>1111</v>
      </c>
      <c r="D538" s="18" t="s">
        <v>1095</v>
      </c>
      <c r="E538" s="19" t="s">
        <v>2621</v>
      </c>
      <c r="F538" s="20" t="str">
        <f>RIGHT(LEFT(PODs[[#This Row],[Nr oferty]],4),2)</f>
        <v>BG</v>
      </c>
      <c r="G53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43497</v>
      </c>
      <c r="H538" s="21" t="str">
        <f ca="1">IF(PODs[[#This Row],[Ważne do…]]&gt;=TODAY(),"aktualne","archiwalne")</f>
        <v>aktualne</v>
      </c>
      <c r="I538" s="21" t="str">
        <f>IF(MID(PODs[[#This Row],[Nr oferty]],2,1)="O","oferta",IF(MID(PODs[[#This Row],[Nr oferty]],2,1)="R","zapytanie",""))</f>
        <v>oferta</v>
      </c>
      <c r="J538" s="23"/>
      <c r="K538" s="23"/>
      <c r="L538" s="23"/>
      <c r="M538" s="23"/>
      <c r="Q538" s="11"/>
    </row>
    <row r="539" spans="1:17" ht="105">
      <c r="A539" s="15" t="s">
        <v>3695</v>
      </c>
      <c r="B539" s="16" t="s">
        <v>3011</v>
      </c>
      <c r="C539" s="17" t="s">
        <v>3012</v>
      </c>
      <c r="D539" s="18" t="s">
        <v>1099</v>
      </c>
      <c r="E539" s="19" t="s">
        <v>5</v>
      </c>
      <c r="F539" s="20" t="str">
        <f>RIGHT(LEFT(PODs[[#This Row],[Nr oferty]],4),2)</f>
        <v>IL</v>
      </c>
      <c r="G53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43516</v>
      </c>
      <c r="H539" s="21" t="str">
        <f ca="1">IF(PODs[[#This Row],[Ważne do…]]&gt;=TODAY(),"aktualne","archiwalne")</f>
        <v>aktualne</v>
      </c>
      <c r="I539" s="21" t="str">
        <f>IF(MID(PODs[[#This Row],[Nr oferty]],2,1)="O","oferta",IF(MID(PODs[[#This Row],[Nr oferty]],2,1)="R","zapytanie",""))</f>
        <v>oferta</v>
      </c>
      <c r="J539" s="23"/>
      <c r="K539" s="23"/>
      <c r="L539" s="23"/>
      <c r="M539" s="23"/>
      <c r="Q539" s="11"/>
    </row>
    <row r="540" spans="1:17" ht="135">
      <c r="A540" s="15" t="s">
        <v>3696</v>
      </c>
      <c r="B540" s="16" t="s">
        <v>3013</v>
      </c>
      <c r="C540" s="17" t="s">
        <v>1112</v>
      </c>
      <c r="D540" s="18" t="s">
        <v>1113</v>
      </c>
      <c r="E540" s="19" t="s">
        <v>13</v>
      </c>
      <c r="F540" s="20" t="str">
        <f>RIGHT(LEFT(PODs[[#This Row],[Nr oferty]],4),2)</f>
        <v>FR</v>
      </c>
      <c r="G54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43512</v>
      </c>
      <c r="H540" s="21" t="str">
        <f ca="1">IF(PODs[[#This Row],[Ważne do…]]&gt;=TODAY(),"aktualne","archiwalne")</f>
        <v>aktualne</v>
      </c>
      <c r="I540" s="21" t="str">
        <f>IF(MID(PODs[[#This Row],[Nr oferty]],2,1)="O","oferta",IF(MID(PODs[[#This Row],[Nr oferty]],2,1)="R","zapytanie",""))</f>
        <v>oferta</v>
      </c>
      <c r="J540" s="23"/>
      <c r="K540" s="23"/>
      <c r="L540" s="23"/>
      <c r="M540" s="23"/>
      <c r="Q540" s="11"/>
    </row>
    <row r="541" spans="1:17" ht="150">
      <c r="A541" s="15" t="s">
        <v>3697</v>
      </c>
      <c r="B541" s="16" t="s">
        <v>1114</v>
      </c>
      <c r="C541" s="17" t="s">
        <v>3014</v>
      </c>
      <c r="D541" s="18" t="s">
        <v>1115</v>
      </c>
      <c r="E541" s="19" t="s">
        <v>2</v>
      </c>
      <c r="F541" s="20" t="str">
        <f>RIGHT(LEFT(PODs[[#This Row],[Nr oferty]],4),2)</f>
        <v>RO</v>
      </c>
      <c r="G54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43519</v>
      </c>
      <c r="H541" s="21" t="str">
        <f ca="1">IF(PODs[[#This Row],[Ważne do…]]&gt;=TODAY(),"aktualne","archiwalne")</f>
        <v>aktualne</v>
      </c>
      <c r="I541" s="21" t="str">
        <f>IF(MID(PODs[[#This Row],[Nr oferty]],2,1)="O","oferta",IF(MID(PODs[[#This Row],[Nr oferty]],2,1)="R","zapytanie",""))</f>
        <v>oferta</v>
      </c>
      <c r="J541" s="23"/>
      <c r="K541" s="23"/>
      <c r="L541" s="23"/>
      <c r="M541" s="23"/>
      <c r="Q541" s="11"/>
    </row>
    <row r="542" spans="1:17" ht="195">
      <c r="A542" s="15" t="s">
        <v>3698</v>
      </c>
      <c r="B542" s="16" t="s">
        <v>3015</v>
      </c>
      <c r="C542" s="17" t="s">
        <v>1116</v>
      </c>
      <c r="D542" s="18" t="s">
        <v>1092</v>
      </c>
      <c r="E542" s="19" t="s">
        <v>11</v>
      </c>
      <c r="F542" s="20" t="str">
        <f>RIGHT(LEFT(PODs[[#This Row],[Nr oferty]],4),2)</f>
        <v>CZ</v>
      </c>
      <c r="G54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43502</v>
      </c>
      <c r="H542" s="21" t="str">
        <f ca="1">IF(PODs[[#This Row],[Ważne do…]]&gt;=TODAY(),"aktualne","archiwalne")</f>
        <v>aktualne</v>
      </c>
      <c r="I542" s="21" t="str">
        <f>IF(MID(PODs[[#This Row],[Nr oferty]],2,1)="O","oferta",IF(MID(PODs[[#This Row],[Nr oferty]],2,1)="R","zapytanie",""))</f>
        <v>oferta</v>
      </c>
      <c r="J542" s="23"/>
      <c r="K542" s="23"/>
      <c r="L542" s="23"/>
      <c r="M542" s="23"/>
      <c r="Q542" s="11"/>
    </row>
    <row r="543" spans="1:17" ht="105">
      <c r="A543" s="15" t="s">
        <v>3699</v>
      </c>
      <c r="B543" s="16" t="s">
        <v>1117</v>
      </c>
      <c r="C543" s="17" t="s">
        <v>3016</v>
      </c>
      <c r="D543" s="18" t="s">
        <v>1088</v>
      </c>
      <c r="E543" s="19" t="s">
        <v>10</v>
      </c>
      <c r="F543" s="20" t="str">
        <f>RIGHT(LEFT(PODs[[#This Row],[Nr oferty]],4),2)</f>
        <v>UK</v>
      </c>
      <c r="G54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43504</v>
      </c>
      <c r="H543" s="21" t="str">
        <f ca="1">IF(PODs[[#This Row],[Ważne do…]]&gt;=TODAY(),"aktualne","archiwalne")</f>
        <v>aktualne</v>
      </c>
      <c r="I543" s="21" t="str">
        <f>IF(MID(PODs[[#This Row],[Nr oferty]],2,1)="O","oferta",IF(MID(PODs[[#This Row],[Nr oferty]],2,1)="R","zapytanie",""))</f>
        <v>oferta</v>
      </c>
      <c r="J543" s="23"/>
      <c r="K543" s="23"/>
      <c r="L543" s="23"/>
      <c r="M543" s="23"/>
      <c r="Q543" s="11"/>
    </row>
    <row r="544" spans="1:17" ht="180">
      <c r="A544" s="15" t="s">
        <v>3700</v>
      </c>
      <c r="B544" s="16" t="s">
        <v>3017</v>
      </c>
      <c r="C544" s="17" t="s">
        <v>1118</v>
      </c>
      <c r="D544" s="18" t="s">
        <v>1099</v>
      </c>
      <c r="E544" s="19" t="s">
        <v>2619</v>
      </c>
      <c r="F544" s="20" t="str">
        <f>RIGHT(LEFT(PODs[[#This Row],[Nr oferty]],4),2)</f>
        <v>IL</v>
      </c>
      <c r="G54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43516</v>
      </c>
      <c r="H544" s="21" t="str">
        <f ca="1">IF(PODs[[#This Row],[Ważne do…]]&gt;=TODAY(),"aktualne","archiwalne")</f>
        <v>aktualne</v>
      </c>
      <c r="I544" s="21" t="str">
        <f>IF(MID(PODs[[#This Row],[Nr oferty]],2,1)="O","oferta",IF(MID(PODs[[#This Row],[Nr oferty]],2,1)="R","zapytanie",""))</f>
        <v>oferta</v>
      </c>
      <c r="J544" s="23"/>
      <c r="K544" s="23"/>
      <c r="L544" s="23"/>
      <c r="M544" s="23"/>
      <c r="Q544" s="11"/>
    </row>
    <row r="545" spans="1:17" ht="90">
      <c r="A545" s="15" t="s">
        <v>3701</v>
      </c>
      <c r="B545" s="16" t="s">
        <v>1119</v>
      </c>
      <c r="C545" s="17" t="s">
        <v>1120</v>
      </c>
      <c r="D545" s="18" t="s">
        <v>1121</v>
      </c>
      <c r="E545" s="19" t="s">
        <v>10</v>
      </c>
      <c r="F545" s="20" t="str">
        <f>RIGHT(LEFT(PODs[[#This Row],[Nr oferty]],4),2)</f>
        <v>DE</v>
      </c>
      <c r="G54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43507</v>
      </c>
      <c r="H545" s="21" t="str">
        <f ca="1">IF(PODs[[#This Row],[Ważne do…]]&gt;=TODAY(),"aktualne","archiwalne")</f>
        <v>aktualne</v>
      </c>
      <c r="I545" s="21" t="str">
        <f>IF(MID(PODs[[#This Row],[Nr oferty]],2,1)="O","oferta",IF(MID(PODs[[#This Row],[Nr oferty]],2,1)="R","zapytanie",""))</f>
        <v>oferta</v>
      </c>
      <c r="J545" s="23"/>
      <c r="K545" s="23"/>
      <c r="L545" s="23"/>
      <c r="M545" s="23"/>
      <c r="Q545" s="11"/>
    </row>
    <row r="546" spans="1:17" ht="120">
      <c r="A546" s="15" t="s">
        <v>3702</v>
      </c>
      <c r="B546" s="16" t="s">
        <v>1122</v>
      </c>
      <c r="C546" s="17" t="s">
        <v>3018</v>
      </c>
      <c r="D546" s="18" t="s">
        <v>1095</v>
      </c>
      <c r="E546" s="19" t="s">
        <v>2620</v>
      </c>
      <c r="F546" s="20" t="str">
        <f>RIGHT(LEFT(PODs[[#This Row],[Nr oferty]],4),2)</f>
        <v>MK</v>
      </c>
      <c r="G54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43497</v>
      </c>
      <c r="H546" s="21" t="str">
        <f ca="1">IF(PODs[[#This Row],[Ważne do…]]&gt;=TODAY(),"aktualne","archiwalne")</f>
        <v>aktualne</v>
      </c>
      <c r="I546" s="21" t="str">
        <f>IF(MID(PODs[[#This Row],[Nr oferty]],2,1)="O","oferta",IF(MID(PODs[[#This Row],[Nr oferty]],2,1)="R","zapytanie",""))</f>
        <v>oferta</v>
      </c>
      <c r="J546" s="23"/>
      <c r="K546" s="23"/>
      <c r="L546" s="23"/>
      <c r="M546" s="23"/>
      <c r="Q546" s="11"/>
    </row>
    <row r="547" spans="1:17" ht="180">
      <c r="A547" s="15" t="s">
        <v>3703</v>
      </c>
      <c r="B547" s="16" t="s">
        <v>1123</v>
      </c>
      <c r="C547" s="17" t="s">
        <v>3019</v>
      </c>
      <c r="D547" s="18" t="s">
        <v>1124</v>
      </c>
      <c r="E547" s="19" t="s">
        <v>11</v>
      </c>
      <c r="F547" s="20" t="str">
        <f>RIGHT(LEFT(PODs[[#This Row],[Nr oferty]],4),2)</f>
        <v>HU</v>
      </c>
      <c r="G54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43505</v>
      </c>
      <c r="H547" s="21" t="str">
        <f ca="1">IF(PODs[[#This Row],[Ważne do…]]&gt;=TODAY(),"aktualne","archiwalne")</f>
        <v>aktualne</v>
      </c>
      <c r="I547" s="21" t="str">
        <f>IF(MID(PODs[[#This Row],[Nr oferty]],2,1)="O","oferta",IF(MID(PODs[[#This Row],[Nr oferty]],2,1)="R","zapytanie",""))</f>
        <v>oferta</v>
      </c>
      <c r="J547" s="23"/>
      <c r="K547" s="23"/>
      <c r="L547" s="23"/>
      <c r="M547" s="23"/>
      <c r="Q547" s="11"/>
    </row>
    <row r="548" spans="1:17" ht="53.25">
      <c r="A548" s="15" t="s">
        <v>3704</v>
      </c>
      <c r="B548" s="16" t="s">
        <v>1125</v>
      </c>
      <c r="C548" s="17" t="s">
        <v>1126</v>
      </c>
      <c r="D548" s="18" t="s">
        <v>1127</v>
      </c>
      <c r="E548" s="19" t="s">
        <v>2</v>
      </c>
      <c r="F548" s="20" t="str">
        <f>RIGHT(LEFT(PODs[[#This Row],[Nr oferty]],4),2)</f>
        <v>FR</v>
      </c>
      <c r="G54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43688</v>
      </c>
      <c r="H548" s="21" t="str">
        <f ca="1">IF(PODs[[#This Row],[Ważne do…]]&gt;=TODAY(),"aktualne","archiwalne")</f>
        <v>aktualne</v>
      </c>
      <c r="I548" s="21" t="str">
        <f>IF(MID(PODs[[#This Row],[Nr oferty]],2,1)="O","oferta",IF(MID(PODs[[#This Row],[Nr oferty]],2,1)="R","zapytanie",""))</f>
        <v>oferta</v>
      </c>
      <c r="J548" s="23"/>
      <c r="K548" s="23"/>
      <c r="L548" s="23"/>
      <c r="M548" s="23"/>
      <c r="Q548" s="11"/>
    </row>
    <row r="549" spans="1:17" ht="150">
      <c r="A549" s="15" t="s">
        <v>3705</v>
      </c>
      <c r="B549" s="16" t="s">
        <v>1128</v>
      </c>
      <c r="C549" s="17" t="s">
        <v>3020</v>
      </c>
      <c r="D549" s="18" t="s">
        <v>1129</v>
      </c>
      <c r="E549" s="19" t="s">
        <v>7</v>
      </c>
      <c r="F549" s="20" t="str">
        <f>RIGHT(LEFT(PODs[[#This Row],[Nr oferty]],4),2)</f>
        <v>RS</v>
      </c>
      <c r="G54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43524</v>
      </c>
      <c r="H549" s="21" t="str">
        <f ca="1">IF(PODs[[#This Row],[Ważne do…]]&gt;=TODAY(),"aktualne","archiwalne")</f>
        <v>aktualne</v>
      </c>
      <c r="I549" s="21" t="str">
        <f>IF(MID(PODs[[#This Row],[Nr oferty]],2,1)="O","oferta",IF(MID(PODs[[#This Row],[Nr oferty]],2,1)="R","zapytanie",""))</f>
        <v>oferta</v>
      </c>
      <c r="J549" s="23"/>
      <c r="K549" s="23"/>
      <c r="L549" s="23"/>
      <c r="M549" s="23"/>
      <c r="Q549" s="11"/>
    </row>
    <row r="550" spans="1:17" ht="135">
      <c r="A550" s="15" t="s">
        <v>3706</v>
      </c>
      <c r="B550" s="16" t="s">
        <v>1130</v>
      </c>
      <c r="C550" s="17" t="s">
        <v>1131</v>
      </c>
      <c r="D550" s="18" t="s">
        <v>1090</v>
      </c>
      <c r="E550" s="19" t="s">
        <v>6</v>
      </c>
      <c r="F550" s="20" t="str">
        <f>RIGHT(LEFT(PODs[[#This Row],[Nr oferty]],4),2)</f>
        <v>ES</v>
      </c>
      <c r="G55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43501</v>
      </c>
      <c r="H550" s="21" t="str">
        <f ca="1">IF(PODs[[#This Row],[Ważne do…]]&gt;=TODAY(),"aktualne","archiwalne")</f>
        <v>aktualne</v>
      </c>
      <c r="I550" s="21" t="str">
        <f>IF(MID(PODs[[#This Row],[Nr oferty]],2,1)="O","oferta",IF(MID(PODs[[#This Row],[Nr oferty]],2,1)="R","zapytanie",""))</f>
        <v>oferta</v>
      </c>
      <c r="J550" s="23"/>
      <c r="K550" s="23"/>
      <c r="L550" s="23"/>
      <c r="M550" s="23"/>
      <c r="Q550" s="11"/>
    </row>
    <row r="551" spans="1:17" ht="150">
      <c r="A551" s="15" t="s">
        <v>3707</v>
      </c>
      <c r="B551" s="16" t="s">
        <v>1132</v>
      </c>
      <c r="C551" s="17" t="s">
        <v>1133</v>
      </c>
      <c r="D551" s="18" t="s">
        <v>1134</v>
      </c>
      <c r="E551" s="19" t="s">
        <v>10</v>
      </c>
      <c r="F551" s="20" t="str">
        <f>RIGHT(LEFT(PODs[[#This Row],[Nr oferty]],4),2)</f>
        <v>TR</v>
      </c>
      <c r="G55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43515</v>
      </c>
      <c r="H551" s="21" t="str">
        <f ca="1">IF(PODs[[#This Row],[Ważne do…]]&gt;=TODAY(),"aktualne","archiwalne")</f>
        <v>aktualne</v>
      </c>
      <c r="I551" s="21" t="str">
        <f>IF(MID(PODs[[#This Row],[Nr oferty]],2,1)="O","oferta",IF(MID(PODs[[#This Row],[Nr oferty]],2,1)="R","zapytanie",""))</f>
        <v>oferta</v>
      </c>
      <c r="J551" s="23"/>
      <c r="K551" s="23"/>
      <c r="L551" s="23"/>
      <c r="M551" s="23"/>
      <c r="Q551" s="11"/>
    </row>
    <row r="552" spans="1:17" ht="114.75">
      <c r="A552" s="15" t="s">
        <v>1135</v>
      </c>
      <c r="B552" s="16" t="s">
        <v>1136</v>
      </c>
      <c r="C552" s="17" t="s">
        <v>3021</v>
      </c>
      <c r="D552" s="18" t="s">
        <v>1099</v>
      </c>
      <c r="E552" s="19" t="s">
        <v>11</v>
      </c>
      <c r="F552" s="20" t="str">
        <f>RIGHT(LEFT(PODs[[#This Row],[Nr oferty]],4),2)</f>
        <v>FI</v>
      </c>
      <c r="G55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43516</v>
      </c>
      <c r="H552" s="21" t="str">
        <f ca="1">IF(PODs[[#This Row],[Ważne do…]]&gt;=TODAY(),"aktualne","archiwalne")</f>
        <v>aktualne</v>
      </c>
      <c r="I552" s="21" t="str">
        <f>IF(MID(PODs[[#This Row],[Nr oferty]],2,1)="O","oferta",IF(MID(PODs[[#This Row],[Nr oferty]],2,1)="R","zapytanie",""))</f>
        <v>oferta</v>
      </c>
      <c r="J552" s="23"/>
      <c r="K552" s="23"/>
      <c r="L552" s="23"/>
      <c r="M552" s="23"/>
      <c r="Q552" s="11"/>
    </row>
    <row r="553" spans="1:17" ht="90">
      <c r="A553" s="15" t="s">
        <v>1137</v>
      </c>
      <c r="B553" s="16" t="s">
        <v>1138</v>
      </c>
      <c r="C553" s="17" t="s">
        <v>1139</v>
      </c>
      <c r="D553" s="18" t="s">
        <v>1140</v>
      </c>
      <c r="E553" s="19" t="s">
        <v>2617</v>
      </c>
      <c r="F553" s="20" t="str">
        <f>RIGHT(LEFT(PODs[[#This Row],[Nr oferty]],4),2)</f>
        <v>RS</v>
      </c>
      <c r="G55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43498</v>
      </c>
      <c r="H553" s="21" t="str">
        <f ca="1">IF(PODs[[#This Row],[Ważne do…]]&gt;=TODAY(),"aktualne","archiwalne")</f>
        <v>aktualne</v>
      </c>
      <c r="I553" s="21" t="str">
        <f>IF(MID(PODs[[#This Row],[Nr oferty]],2,1)="O","oferta",IF(MID(PODs[[#This Row],[Nr oferty]],2,1)="R","zapytanie",""))</f>
        <v>oferta</v>
      </c>
      <c r="J553" s="23"/>
      <c r="K553" s="23"/>
      <c r="L553" s="23"/>
      <c r="M553" s="23"/>
      <c r="Q553" s="11"/>
    </row>
    <row r="554" spans="1:17" ht="114.75">
      <c r="A554" s="15" t="s">
        <v>1141</v>
      </c>
      <c r="B554" s="16" t="s">
        <v>3022</v>
      </c>
      <c r="C554" s="17" t="s">
        <v>1142</v>
      </c>
      <c r="D554" s="18" t="s">
        <v>1143</v>
      </c>
      <c r="E554" s="19" t="s">
        <v>12</v>
      </c>
      <c r="F554" s="20" t="str">
        <f>RIGHT(LEFT(PODs[[#This Row],[Nr oferty]],4),2)</f>
        <v>IL</v>
      </c>
      <c r="G55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43510</v>
      </c>
      <c r="H554" s="21" t="str">
        <f ca="1">IF(PODs[[#This Row],[Ważne do…]]&gt;=TODAY(),"aktualne","archiwalne")</f>
        <v>aktualne</v>
      </c>
      <c r="I554" s="21" t="str">
        <f>IF(MID(PODs[[#This Row],[Nr oferty]],2,1)="O","oferta",IF(MID(PODs[[#This Row],[Nr oferty]],2,1)="R","zapytanie",""))</f>
        <v>oferta</v>
      </c>
      <c r="J554" s="23"/>
      <c r="K554" s="23"/>
      <c r="L554" s="23"/>
      <c r="M554" s="23"/>
      <c r="Q554" s="11"/>
    </row>
    <row r="555" spans="1:17" ht="105">
      <c r="A555" s="15" t="s">
        <v>1144</v>
      </c>
      <c r="B555" s="16" t="s">
        <v>3023</v>
      </c>
      <c r="C555" s="17" t="s">
        <v>1145</v>
      </c>
      <c r="D555" s="18" t="s">
        <v>1129</v>
      </c>
      <c r="E555" s="19" t="s">
        <v>10</v>
      </c>
      <c r="F555" s="20" t="str">
        <f>RIGHT(LEFT(PODs[[#This Row],[Nr oferty]],4),2)</f>
        <v>IT</v>
      </c>
      <c r="G55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43524</v>
      </c>
      <c r="H555" s="21" t="str">
        <f ca="1">IF(PODs[[#This Row],[Ważne do…]]&gt;=TODAY(),"aktualne","archiwalne")</f>
        <v>aktualne</v>
      </c>
      <c r="I555" s="21" t="str">
        <f>IF(MID(PODs[[#This Row],[Nr oferty]],2,1)="O","oferta",IF(MID(PODs[[#This Row],[Nr oferty]],2,1)="R","zapytanie",""))</f>
        <v>oferta</v>
      </c>
      <c r="J555" s="23"/>
      <c r="K555" s="23"/>
      <c r="L555" s="23"/>
      <c r="M555" s="23"/>
      <c r="Q555" s="11"/>
    </row>
    <row r="556" spans="1:17" ht="75">
      <c r="A556" s="15" t="s">
        <v>1146</v>
      </c>
      <c r="B556" s="16" t="s">
        <v>1147</v>
      </c>
      <c r="C556" s="17" t="s">
        <v>1148</v>
      </c>
      <c r="D556" s="18" t="s">
        <v>1149</v>
      </c>
      <c r="E556" s="19" t="s">
        <v>5</v>
      </c>
      <c r="F556" s="20" t="str">
        <f>RIGHT(LEFT(PODs[[#This Row],[Nr oferty]],4),2)</f>
        <v>HU</v>
      </c>
      <c r="G55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43511</v>
      </c>
      <c r="H556" s="21" t="str">
        <f ca="1">IF(PODs[[#This Row],[Ważne do…]]&gt;=TODAY(),"aktualne","archiwalne")</f>
        <v>aktualne</v>
      </c>
      <c r="I556" s="21" t="str">
        <f>IF(MID(PODs[[#This Row],[Nr oferty]],2,1)="O","oferta",IF(MID(PODs[[#This Row],[Nr oferty]],2,1)="R","zapytanie",""))</f>
        <v>oferta</v>
      </c>
      <c r="J556" s="23"/>
      <c r="K556" s="23"/>
      <c r="L556" s="23"/>
      <c r="M556" s="23"/>
      <c r="Q556" s="11"/>
    </row>
    <row r="557" spans="1:17" ht="105">
      <c r="A557" s="15" t="s">
        <v>1150</v>
      </c>
      <c r="B557" s="16" t="s">
        <v>1151</v>
      </c>
      <c r="C557" s="17" t="s">
        <v>3024</v>
      </c>
      <c r="D557" s="18" t="s">
        <v>1109</v>
      </c>
      <c r="E557" s="19" t="s">
        <v>7</v>
      </c>
      <c r="F557" s="20" t="str">
        <f>RIGHT(LEFT(PODs[[#This Row],[Nr oferty]],4),2)</f>
        <v>UA</v>
      </c>
      <c r="G55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43503</v>
      </c>
      <c r="H557" s="21" t="str">
        <f ca="1">IF(PODs[[#This Row],[Ważne do…]]&gt;=TODAY(),"aktualne","archiwalne")</f>
        <v>aktualne</v>
      </c>
      <c r="I557" s="21" t="str">
        <f>IF(MID(PODs[[#This Row],[Nr oferty]],2,1)="O","oferta",IF(MID(PODs[[#This Row],[Nr oferty]],2,1)="R","zapytanie",""))</f>
        <v>oferta</v>
      </c>
      <c r="J557" s="23"/>
      <c r="K557" s="23"/>
      <c r="L557" s="23"/>
      <c r="M557" s="23"/>
      <c r="Q557" s="11"/>
    </row>
    <row r="558" spans="1:17" ht="90">
      <c r="A558" s="15" t="s">
        <v>1152</v>
      </c>
      <c r="B558" s="16" t="s">
        <v>3025</v>
      </c>
      <c r="C558" s="17" t="s">
        <v>1153</v>
      </c>
      <c r="D558" s="18" t="s">
        <v>1143</v>
      </c>
      <c r="E558" s="19" t="s">
        <v>10</v>
      </c>
      <c r="F558" s="20" t="str">
        <f>RIGHT(LEFT(PODs[[#This Row],[Nr oferty]],4),2)</f>
        <v>UA</v>
      </c>
      <c r="G55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43510</v>
      </c>
      <c r="H558" s="21" t="str">
        <f ca="1">IF(PODs[[#This Row],[Ważne do…]]&gt;=TODAY(),"aktualne","archiwalne")</f>
        <v>aktualne</v>
      </c>
      <c r="I558" s="21" t="str">
        <f>IF(MID(PODs[[#This Row],[Nr oferty]],2,1)="O","oferta",IF(MID(PODs[[#This Row],[Nr oferty]],2,1)="R","zapytanie",""))</f>
        <v>oferta</v>
      </c>
      <c r="J558" s="23"/>
      <c r="K558" s="23"/>
      <c r="L558" s="23"/>
      <c r="M558" s="23"/>
      <c r="Q558" s="11"/>
    </row>
    <row r="559" spans="1:17" ht="150">
      <c r="A559" s="15" t="s">
        <v>1154</v>
      </c>
      <c r="B559" s="16" t="s">
        <v>1155</v>
      </c>
      <c r="C559" s="17" t="s">
        <v>1156</v>
      </c>
      <c r="D559" s="18" t="s">
        <v>1124</v>
      </c>
      <c r="E559" s="19" t="s">
        <v>5</v>
      </c>
      <c r="F559" s="20" t="str">
        <f>RIGHT(LEFT(PODs[[#This Row],[Nr oferty]],4),2)</f>
        <v>DE</v>
      </c>
      <c r="G55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43505</v>
      </c>
      <c r="H559" s="21" t="str">
        <f ca="1">IF(PODs[[#This Row],[Ważne do…]]&gt;=TODAY(),"aktualne","archiwalne")</f>
        <v>aktualne</v>
      </c>
      <c r="I559" s="21" t="str">
        <f>IF(MID(PODs[[#This Row],[Nr oferty]],2,1)="O","oferta",IF(MID(PODs[[#This Row],[Nr oferty]],2,1)="R","zapytanie",""))</f>
        <v>oferta</v>
      </c>
      <c r="J559" s="23"/>
      <c r="K559" s="23"/>
      <c r="L559" s="23"/>
      <c r="M559" s="23"/>
      <c r="Q559" s="11"/>
    </row>
    <row r="560" spans="1:17" ht="75">
      <c r="A560" s="15" t="s">
        <v>1157</v>
      </c>
      <c r="B560" s="16" t="s">
        <v>1158</v>
      </c>
      <c r="C560" s="17" t="s">
        <v>1159</v>
      </c>
      <c r="D560" s="18" t="s">
        <v>1134</v>
      </c>
      <c r="E560" s="19" t="s">
        <v>10</v>
      </c>
      <c r="F560" s="20" t="str">
        <f>RIGHT(LEFT(PODs[[#This Row],[Nr oferty]],4),2)</f>
        <v>QA</v>
      </c>
      <c r="G56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43515</v>
      </c>
      <c r="H560" s="21" t="str">
        <f ca="1">IF(PODs[[#This Row],[Ważne do…]]&gt;=TODAY(),"aktualne","archiwalne")</f>
        <v>aktualne</v>
      </c>
      <c r="I560" s="21" t="str">
        <f>IF(MID(PODs[[#This Row],[Nr oferty]],2,1)="O","oferta",IF(MID(PODs[[#This Row],[Nr oferty]],2,1)="R","zapytanie",""))</f>
        <v>oferta</v>
      </c>
      <c r="J560" s="23"/>
      <c r="K560" s="23"/>
      <c r="L560" s="23"/>
      <c r="M560" s="23"/>
      <c r="Q560" s="11"/>
    </row>
    <row r="561" spans="1:17" ht="76.5">
      <c r="A561" s="15" t="s">
        <v>1160</v>
      </c>
      <c r="B561" s="16" t="s">
        <v>1161</v>
      </c>
      <c r="C561" s="17" t="s">
        <v>3026</v>
      </c>
      <c r="D561" s="18" t="s">
        <v>1088</v>
      </c>
      <c r="E561" s="19" t="s">
        <v>11</v>
      </c>
      <c r="F561" s="20" t="str">
        <f>RIGHT(LEFT(PODs[[#This Row],[Nr oferty]],4),2)</f>
        <v>KR</v>
      </c>
      <c r="G56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43504</v>
      </c>
      <c r="H561" s="21" t="str">
        <f ca="1">IF(PODs[[#This Row],[Ważne do…]]&gt;=TODAY(),"aktualne","archiwalne")</f>
        <v>aktualne</v>
      </c>
      <c r="I561" s="21" t="str">
        <f>IF(MID(PODs[[#This Row],[Nr oferty]],2,1)="O","oferta",IF(MID(PODs[[#This Row],[Nr oferty]],2,1)="R","zapytanie",""))</f>
        <v>oferta</v>
      </c>
      <c r="J561" s="23"/>
      <c r="K561" s="23"/>
      <c r="L561" s="23"/>
      <c r="M561" s="23"/>
      <c r="Q561" s="11"/>
    </row>
    <row r="562" spans="1:17" ht="135">
      <c r="A562" s="15" t="s">
        <v>1162</v>
      </c>
      <c r="B562" s="16" t="s">
        <v>1163</v>
      </c>
      <c r="C562" s="17" t="s">
        <v>1164</v>
      </c>
      <c r="D562" s="18" t="s">
        <v>1143</v>
      </c>
      <c r="E562" s="19" t="s">
        <v>5</v>
      </c>
      <c r="F562" s="20" t="str">
        <f>RIGHT(LEFT(PODs[[#This Row],[Nr oferty]],4),2)</f>
        <v>UA</v>
      </c>
      <c r="G56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43510</v>
      </c>
      <c r="H562" s="21" t="str">
        <f ca="1">IF(PODs[[#This Row],[Ważne do…]]&gt;=TODAY(),"aktualne","archiwalne")</f>
        <v>aktualne</v>
      </c>
      <c r="I562" s="21" t="str">
        <f>IF(MID(PODs[[#This Row],[Nr oferty]],2,1)="O","oferta",IF(MID(PODs[[#This Row],[Nr oferty]],2,1)="R","zapytanie",""))</f>
        <v>oferta</v>
      </c>
      <c r="J562" s="23"/>
      <c r="K562" s="23"/>
      <c r="L562" s="23"/>
      <c r="M562" s="23"/>
      <c r="Q562" s="11"/>
    </row>
    <row r="563" spans="1:17" ht="63.75">
      <c r="A563" s="15" t="s">
        <v>1165</v>
      </c>
      <c r="B563" s="16" t="s">
        <v>1166</v>
      </c>
      <c r="C563" s="17" t="s">
        <v>1167</v>
      </c>
      <c r="D563" s="18" t="s">
        <v>1129</v>
      </c>
      <c r="E563" s="19" t="s">
        <v>3</v>
      </c>
      <c r="F563" s="20" t="str">
        <f>RIGHT(LEFT(PODs[[#This Row],[Nr oferty]],4),2)</f>
        <v>RO</v>
      </c>
      <c r="G56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43524</v>
      </c>
      <c r="H563" s="21" t="str">
        <f ca="1">IF(PODs[[#This Row],[Ważne do…]]&gt;=TODAY(),"aktualne","archiwalne")</f>
        <v>aktualne</v>
      </c>
      <c r="I563" s="21" t="str">
        <f>IF(MID(PODs[[#This Row],[Nr oferty]],2,1)="O","oferta",IF(MID(PODs[[#This Row],[Nr oferty]],2,1)="R","zapytanie",""))</f>
        <v>oferta</v>
      </c>
      <c r="J563" s="23"/>
      <c r="K563" s="23"/>
      <c r="L563" s="23"/>
      <c r="M563" s="23"/>
      <c r="Q563" s="11"/>
    </row>
    <row r="564" spans="1:17" ht="60">
      <c r="A564" s="15" t="s">
        <v>1168</v>
      </c>
      <c r="B564" s="16" t="s">
        <v>1169</v>
      </c>
      <c r="C564" s="17" t="s">
        <v>1170</v>
      </c>
      <c r="D564" s="18" t="s">
        <v>1171</v>
      </c>
      <c r="E564" s="19" t="s">
        <v>2</v>
      </c>
      <c r="F564" s="20" t="str">
        <f>RIGHT(LEFT(PODs[[#This Row],[Nr oferty]],4),2)</f>
        <v>UA</v>
      </c>
      <c r="G56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43520</v>
      </c>
      <c r="H564" s="21" t="str">
        <f ca="1">IF(PODs[[#This Row],[Ważne do…]]&gt;=TODAY(),"aktualne","archiwalne")</f>
        <v>aktualne</v>
      </c>
      <c r="I564" s="21" t="str">
        <f>IF(MID(PODs[[#This Row],[Nr oferty]],2,1)="O","oferta",IF(MID(PODs[[#This Row],[Nr oferty]],2,1)="R","zapytanie",""))</f>
        <v>oferta</v>
      </c>
      <c r="J564" s="23"/>
      <c r="K564" s="23"/>
      <c r="L564" s="23"/>
      <c r="M564" s="23"/>
      <c r="Q564" s="11"/>
    </row>
    <row r="565" spans="1:17" ht="90">
      <c r="A565" s="15" t="s">
        <v>1172</v>
      </c>
      <c r="B565" s="16" t="s">
        <v>1173</v>
      </c>
      <c r="C565" s="17" t="s">
        <v>3027</v>
      </c>
      <c r="D565" s="18" t="s">
        <v>1099</v>
      </c>
      <c r="E565" s="19" t="s">
        <v>10</v>
      </c>
      <c r="F565" s="20" t="str">
        <f>RIGHT(LEFT(PODs[[#This Row],[Nr oferty]],4),2)</f>
        <v>BE</v>
      </c>
      <c r="G56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43516</v>
      </c>
      <c r="H565" s="21" t="str">
        <f ca="1">IF(PODs[[#This Row],[Ważne do…]]&gt;=TODAY(),"aktualne","archiwalne")</f>
        <v>aktualne</v>
      </c>
      <c r="I565" s="21" t="str">
        <f>IF(MID(PODs[[#This Row],[Nr oferty]],2,1)="O","oferta",IF(MID(PODs[[#This Row],[Nr oferty]],2,1)="R","zapytanie",""))</f>
        <v>oferta</v>
      </c>
      <c r="J565" s="23"/>
      <c r="K565" s="23"/>
      <c r="L565" s="23"/>
      <c r="M565" s="23"/>
      <c r="Q565" s="11"/>
    </row>
    <row r="566" spans="1:17" ht="102">
      <c r="A566" s="15" t="s">
        <v>1174</v>
      </c>
      <c r="B566" s="16" t="s">
        <v>1175</v>
      </c>
      <c r="C566" s="17" t="s">
        <v>1176</v>
      </c>
      <c r="D566" s="18" t="s">
        <v>1129</v>
      </c>
      <c r="E566" s="19" t="s">
        <v>10</v>
      </c>
      <c r="F566" s="20" t="str">
        <f>RIGHT(LEFT(PODs[[#This Row],[Nr oferty]],4),2)</f>
        <v>UA</v>
      </c>
      <c r="G56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43524</v>
      </c>
      <c r="H566" s="21" t="str">
        <f ca="1">IF(PODs[[#This Row],[Ważne do…]]&gt;=TODAY(),"aktualne","archiwalne")</f>
        <v>aktualne</v>
      </c>
      <c r="I566" s="21" t="str">
        <f>IF(MID(PODs[[#This Row],[Nr oferty]],2,1)="O","oferta",IF(MID(PODs[[#This Row],[Nr oferty]],2,1)="R","zapytanie",""))</f>
        <v>oferta</v>
      </c>
      <c r="J566" s="23"/>
      <c r="K566" s="23"/>
      <c r="L566" s="23"/>
      <c r="M566" s="23"/>
      <c r="Q566" s="11"/>
    </row>
    <row r="567" spans="1:17" ht="135">
      <c r="A567" s="15" t="s">
        <v>1177</v>
      </c>
      <c r="B567" s="16" t="s">
        <v>3028</v>
      </c>
      <c r="C567" s="17" t="s">
        <v>3029</v>
      </c>
      <c r="D567" s="18" t="s">
        <v>1088</v>
      </c>
      <c r="E567" s="19" t="s">
        <v>11</v>
      </c>
      <c r="F567" s="20" t="str">
        <f>RIGHT(LEFT(PODs[[#This Row],[Nr oferty]],4),2)</f>
        <v>IL</v>
      </c>
      <c r="G56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43504</v>
      </c>
      <c r="H567" s="21" t="str">
        <f ca="1">IF(PODs[[#This Row],[Ważne do…]]&gt;=TODAY(),"aktualne","archiwalne")</f>
        <v>aktualne</v>
      </c>
      <c r="I567" s="21" t="str">
        <f>IF(MID(PODs[[#This Row],[Nr oferty]],2,1)="O","oferta",IF(MID(PODs[[#This Row],[Nr oferty]],2,1)="R","zapytanie",""))</f>
        <v>oferta</v>
      </c>
      <c r="J567" s="23"/>
      <c r="K567" s="23"/>
      <c r="L567" s="23"/>
      <c r="M567" s="23"/>
      <c r="Q567" s="11"/>
    </row>
    <row r="568" spans="1:17" ht="76.5">
      <c r="A568" s="15" t="s">
        <v>3708</v>
      </c>
      <c r="B568" s="16" t="s">
        <v>3030</v>
      </c>
      <c r="C568" s="17" t="s">
        <v>1178</v>
      </c>
      <c r="D568" s="18" t="s">
        <v>1129</v>
      </c>
      <c r="E568" s="19" t="s">
        <v>13</v>
      </c>
      <c r="F568" s="20" t="str">
        <f>RIGHT(LEFT(PODs[[#This Row],[Nr oferty]],4),2)</f>
        <v>SI</v>
      </c>
      <c r="G56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43524</v>
      </c>
      <c r="H568" s="21" t="str">
        <f ca="1">IF(PODs[[#This Row],[Ważne do…]]&gt;=TODAY(),"aktualne","archiwalne")</f>
        <v>aktualne</v>
      </c>
      <c r="I568" s="21" t="str">
        <f>IF(MID(PODs[[#This Row],[Nr oferty]],2,1)="O","oferta",IF(MID(PODs[[#This Row],[Nr oferty]],2,1)="R","zapytanie",""))</f>
        <v>oferta</v>
      </c>
      <c r="J568" s="23"/>
      <c r="K568" s="23"/>
      <c r="L568" s="23"/>
      <c r="M568" s="23"/>
      <c r="Q568" s="11"/>
    </row>
    <row r="569" spans="1:17" ht="150">
      <c r="A569" s="15" t="s">
        <v>3709</v>
      </c>
      <c r="B569" s="16" t="s">
        <v>1179</v>
      </c>
      <c r="C569" s="17" t="s">
        <v>3031</v>
      </c>
      <c r="D569" s="18">
        <v>43498</v>
      </c>
      <c r="E569" s="19" t="s">
        <v>10</v>
      </c>
      <c r="F569" s="20" t="str">
        <f>RIGHT(LEFT(PODs[[#This Row],[Nr oferty]],4),2)</f>
        <v>UK</v>
      </c>
      <c r="G56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43498</v>
      </c>
      <c r="H569" s="21" t="str">
        <f ca="1">IF(PODs[[#This Row],[Ważne do…]]&gt;=TODAY(),"aktualne","archiwalne")</f>
        <v>aktualne</v>
      </c>
      <c r="I569" s="21" t="str">
        <f>IF(MID(PODs[[#This Row],[Nr oferty]],2,1)="O","oferta",IF(MID(PODs[[#This Row],[Nr oferty]],2,1)="R","zapytanie",""))</f>
        <v>oferta</v>
      </c>
      <c r="J569" s="23"/>
      <c r="K569" s="23"/>
      <c r="L569" s="23"/>
      <c r="M569" s="23"/>
      <c r="Q569" s="11"/>
    </row>
    <row r="570" spans="1:17" ht="150">
      <c r="A570" s="15" t="s">
        <v>3710</v>
      </c>
      <c r="B570" s="16" t="s">
        <v>3032</v>
      </c>
      <c r="C570" s="17" t="s">
        <v>3033</v>
      </c>
      <c r="D570" s="18" t="s">
        <v>1129</v>
      </c>
      <c r="E570" s="19" t="s">
        <v>6</v>
      </c>
      <c r="F570" s="20" t="str">
        <f>RIGHT(LEFT(PODs[[#This Row],[Nr oferty]],4),2)</f>
        <v>RS</v>
      </c>
      <c r="G57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43524</v>
      </c>
      <c r="H570" s="21" t="str">
        <f ca="1">IF(PODs[[#This Row],[Ważne do…]]&gt;=TODAY(),"aktualne","archiwalne")</f>
        <v>aktualne</v>
      </c>
      <c r="I570" s="21" t="str">
        <f>IF(MID(PODs[[#This Row],[Nr oferty]],2,1)="O","oferta",IF(MID(PODs[[#This Row],[Nr oferty]],2,1)="R","zapytanie",""))</f>
        <v>oferta</v>
      </c>
      <c r="J570" s="23"/>
      <c r="K570" s="23"/>
      <c r="L570" s="23"/>
      <c r="M570" s="23"/>
      <c r="Q570" s="11"/>
    </row>
    <row r="571" spans="1:17" ht="135">
      <c r="A571" s="15" t="s">
        <v>3711</v>
      </c>
      <c r="B571" s="16" t="s">
        <v>1180</v>
      </c>
      <c r="C571" s="17" t="s">
        <v>3034</v>
      </c>
      <c r="D571" s="18">
        <v>43587</v>
      </c>
      <c r="E571" s="19" t="s">
        <v>10</v>
      </c>
      <c r="F571" s="20" t="str">
        <f>RIGHT(LEFT(PODs[[#This Row],[Nr oferty]],4),2)</f>
        <v>SI</v>
      </c>
      <c r="G57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43587</v>
      </c>
      <c r="H571" s="21" t="str">
        <f ca="1">IF(PODs[[#This Row],[Ważne do…]]&gt;=TODAY(),"aktualne","archiwalne")</f>
        <v>aktualne</v>
      </c>
      <c r="I571" s="21" t="str">
        <f>IF(MID(PODs[[#This Row],[Nr oferty]],2,1)="O","oferta",IF(MID(PODs[[#This Row],[Nr oferty]],2,1)="R","zapytanie",""))</f>
        <v>oferta</v>
      </c>
      <c r="J571" s="23"/>
      <c r="K571" s="23"/>
      <c r="L571" s="23"/>
      <c r="M571" s="23"/>
      <c r="Q571" s="11"/>
    </row>
    <row r="572" spans="1:17" ht="150">
      <c r="A572" s="15" t="s">
        <v>3712</v>
      </c>
      <c r="B572" s="16" t="s">
        <v>3035</v>
      </c>
      <c r="C572" s="17" t="s">
        <v>3036</v>
      </c>
      <c r="D572" s="18" t="s">
        <v>1181</v>
      </c>
      <c r="E572" s="19" t="s">
        <v>2621</v>
      </c>
      <c r="F572" s="20" t="str">
        <f>RIGHT(LEFT(PODs[[#This Row],[Nr oferty]],4),2)</f>
        <v>SE</v>
      </c>
      <c r="G57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43511</v>
      </c>
      <c r="H572" s="21" t="str">
        <f ca="1">IF(PODs[[#This Row],[Ważne do…]]&gt;=TODAY(),"aktualne","archiwalne")</f>
        <v>aktualne</v>
      </c>
      <c r="I572" s="21" t="str">
        <f>IF(MID(PODs[[#This Row],[Nr oferty]],2,1)="O","oferta",IF(MID(PODs[[#This Row],[Nr oferty]],2,1)="R","zapytanie",""))</f>
        <v>oferta</v>
      </c>
      <c r="J572" s="23"/>
      <c r="K572" s="23"/>
      <c r="L572" s="23"/>
      <c r="M572" s="23"/>
      <c r="Q572" s="11"/>
    </row>
    <row r="573" spans="1:17" ht="135">
      <c r="A573" s="15" t="s">
        <v>3713</v>
      </c>
      <c r="B573" s="16" t="s">
        <v>1182</v>
      </c>
      <c r="C573" s="17" t="s">
        <v>1183</v>
      </c>
      <c r="D573" s="18" t="s">
        <v>1184</v>
      </c>
      <c r="E573" s="19" t="s">
        <v>10</v>
      </c>
      <c r="F573" s="20" t="str">
        <f>RIGHT(LEFT(PODs[[#This Row],[Nr oferty]],4),2)</f>
        <v>UA</v>
      </c>
      <c r="G57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43502</v>
      </c>
      <c r="H573" s="21" t="str">
        <f ca="1">IF(PODs[[#This Row],[Ważne do…]]&gt;=TODAY(),"aktualne","archiwalne")</f>
        <v>aktualne</v>
      </c>
      <c r="I573" s="21" t="str">
        <f>IF(MID(PODs[[#This Row],[Nr oferty]],2,1)="O","oferta",IF(MID(PODs[[#This Row],[Nr oferty]],2,1)="R","zapytanie",""))</f>
        <v>oferta</v>
      </c>
      <c r="J573" s="23"/>
      <c r="K573" s="23"/>
      <c r="L573" s="23"/>
      <c r="M573" s="23"/>
      <c r="Q573" s="11"/>
    </row>
    <row r="574" spans="1:17" ht="135">
      <c r="A574" s="15" t="s">
        <v>3713</v>
      </c>
      <c r="B574" s="16" t="s">
        <v>1185</v>
      </c>
      <c r="C574" s="17" t="s">
        <v>1183</v>
      </c>
      <c r="D574" s="18" t="s">
        <v>1184</v>
      </c>
      <c r="E574" s="19" t="s">
        <v>10</v>
      </c>
      <c r="F574" s="20" t="str">
        <f>RIGHT(LEFT(PODs[[#This Row],[Nr oferty]],4),2)</f>
        <v>UA</v>
      </c>
      <c r="G57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43502</v>
      </c>
      <c r="H574" s="21" t="str">
        <f ca="1">IF(PODs[[#This Row],[Ważne do…]]&gt;=TODAY(),"aktualne","archiwalne")</f>
        <v>aktualne</v>
      </c>
      <c r="I574" s="21" t="str">
        <f>IF(MID(PODs[[#This Row],[Nr oferty]],2,1)="O","oferta",IF(MID(PODs[[#This Row],[Nr oferty]],2,1)="R","zapytanie",""))</f>
        <v>oferta</v>
      </c>
      <c r="J574" s="23"/>
      <c r="K574" s="23"/>
      <c r="L574" s="23"/>
      <c r="M574" s="23"/>
      <c r="Q574" s="11"/>
    </row>
    <row r="575" spans="1:17" ht="75">
      <c r="A575" s="15" t="s">
        <v>3714</v>
      </c>
      <c r="B575" s="16" t="s">
        <v>1186</v>
      </c>
      <c r="C575" s="17" t="s">
        <v>1187</v>
      </c>
      <c r="D575" s="18" t="s">
        <v>1102</v>
      </c>
      <c r="E575" s="19" t="s">
        <v>3</v>
      </c>
      <c r="F575" s="20" t="str">
        <f>RIGHT(LEFT(PODs[[#This Row],[Nr oferty]],4),2)</f>
        <v>RO</v>
      </c>
      <c r="G57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43509</v>
      </c>
      <c r="H575" s="21" t="str">
        <f ca="1">IF(PODs[[#This Row],[Ważne do…]]&gt;=TODAY(),"aktualne","archiwalne")</f>
        <v>aktualne</v>
      </c>
      <c r="I575" s="21" t="str">
        <f>IF(MID(PODs[[#This Row],[Nr oferty]],2,1)="O","oferta",IF(MID(PODs[[#This Row],[Nr oferty]],2,1)="R","zapytanie",""))</f>
        <v>oferta</v>
      </c>
      <c r="J575" s="23"/>
      <c r="K575" s="23"/>
      <c r="L575" s="23"/>
      <c r="M575" s="23"/>
      <c r="Q575" s="11"/>
    </row>
    <row r="576" spans="1:17" ht="90">
      <c r="A576" s="15" t="s">
        <v>1188</v>
      </c>
      <c r="B576" s="16" t="s">
        <v>3037</v>
      </c>
      <c r="C576" s="17" t="s">
        <v>3038</v>
      </c>
      <c r="D576" s="18" t="s">
        <v>1189</v>
      </c>
      <c r="E576" s="19" t="s">
        <v>10</v>
      </c>
      <c r="F576" s="20" t="str">
        <f>RIGHT(LEFT(PODs[[#This Row],[Nr oferty]],4),2)</f>
        <v>SI</v>
      </c>
      <c r="G57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43501</v>
      </c>
      <c r="H576" s="21" t="str">
        <f ca="1">IF(PODs[[#This Row],[Ważne do…]]&gt;=TODAY(),"aktualne","archiwalne")</f>
        <v>aktualne</v>
      </c>
      <c r="I576" s="21" t="str">
        <f>IF(MID(PODs[[#This Row],[Nr oferty]],2,1)="O","oferta",IF(MID(PODs[[#This Row],[Nr oferty]],2,1)="R","zapytanie",""))</f>
        <v>oferta</v>
      </c>
      <c r="J576" s="23"/>
      <c r="K576" s="23"/>
      <c r="L576" s="23"/>
      <c r="M576" s="23"/>
      <c r="Q576" s="11"/>
    </row>
    <row r="577" spans="1:17" ht="150">
      <c r="A577" s="15" t="s">
        <v>3715</v>
      </c>
      <c r="B577" s="16" t="s">
        <v>1190</v>
      </c>
      <c r="C577" s="17" t="s">
        <v>1191</v>
      </c>
      <c r="D577" s="18" t="s">
        <v>1189</v>
      </c>
      <c r="E577" s="19" t="s">
        <v>10</v>
      </c>
      <c r="F577" s="20" t="str">
        <f>RIGHT(LEFT(PODs[[#This Row],[Nr oferty]],4),2)</f>
        <v>UK</v>
      </c>
      <c r="G57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43501</v>
      </c>
      <c r="H577" s="21" t="str">
        <f ca="1">IF(PODs[[#This Row],[Ważne do…]]&gt;=TODAY(),"aktualne","archiwalne")</f>
        <v>aktualne</v>
      </c>
      <c r="I577" s="21" t="str">
        <f>IF(MID(PODs[[#This Row],[Nr oferty]],2,1)="O","oferta",IF(MID(PODs[[#This Row],[Nr oferty]],2,1)="R","zapytanie",""))</f>
        <v>oferta</v>
      </c>
      <c r="J577" s="23"/>
      <c r="K577" s="23"/>
      <c r="L577" s="23"/>
      <c r="M577" s="23"/>
      <c r="Q577" s="11"/>
    </row>
    <row r="578" spans="1:17" ht="90">
      <c r="A578" s="15" t="s">
        <v>3716</v>
      </c>
      <c r="B578" s="16" t="s">
        <v>3039</v>
      </c>
      <c r="C578" s="17" t="s">
        <v>3040</v>
      </c>
      <c r="D578" s="18" t="s">
        <v>1192</v>
      </c>
      <c r="E578" s="19" t="s">
        <v>12</v>
      </c>
      <c r="F578" s="20" t="str">
        <f>RIGHT(LEFT(PODs[[#This Row],[Nr oferty]],4),2)</f>
        <v>PE</v>
      </c>
      <c r="G57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43517</v>
      </c>
      <c r="H578" s="21" t="str">
        <f ca="1">IF(PODs[[#This Row],[Ważne do…]]&gt;=TODAY(),"aktualne","archiwalne")</f>
        <v>aktualne</v>
      </c>
      <c r="I578" s="21" t="str">
        <f>IF(MID(PODs[[#This Row],[Nr oferty]],2,1)="O","oferta",IF(MID(PODs[[#This Row],[Nr oferty]],2,1)="R","zapytanie",""))</f>
        <v>oferta</v>
      </c>
      <c r="J578" s="23"/>
      <c r="K578" s="23"/>
      <c r="L578" s="23"/>
      <c r="M578" s="23"/>
      <c r="Q578" s="11"/>
    </row>
    <row r="579" spans="1:17" ht="75">
      <c r="A579" s="15" t="s">
        <v>1193</v>
      </c>
      <c r="B579" s="16" t="s">
        <v>3041</v>
      </c>
      <c r="C579" s="17" t="s">
        <v>3042</v>
      </c>
      <c r="D579" s="18" t="s">
        <v>1194</v>
      </c>
      <c r="E579" s="19" t="s">
        <v>10</v>
      </c>
      <c r="F579" s="20" t="str">
        <f>RIGHT(LEFT(PODs[[#This Row],[Nr oferty]],4),2)</f>
        <v>UK</v>
      </c>
      <c r="G57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43523</v>
      </c>
      <c r="H579" s="21" t="str">
        <f ca="1">IF(PODs[[#This Row],[Ważne do…]]&gt;=TODAY(),"aktualne","archiwalne")</f>
        <v>aktualne</v>
      </c>
      <c r="I579" s="21" t="str">
        <f>IF(MID(PODs[[#This Row],[Nr oferty]],2,1)="O","oferta",IF(MID(PODs[[#This Row],[Nr oferty]],2,1)="R","zapytanie",""))</f>
        <v>oferta</v>
      </c>
      <c r="J579" s="23"/>
      <c r="K579" s="23"/>
      <c r="L579" s="23"/>
      <c r="M579" s="23"/>
      <c r="Q579" s="11"/>
    </row>
    <row r="580" spans="1:17" ht="120">
      <c r="A580" s="15" t="s">
        <v>3717</v>
      </c>
      <c r="B580" s="16" t="s">
        <v>3043</v>
      </c>
      <c r="C580" s="17" t="s">
        <v>1195</v>
      </c>
      <c r="D580" s="18" t="s">
        <v>1184</v>
      </c>
      <c r="E580" s="19" t="s">
        <v>8</v>
      </c>
      <c r="F580" s="20" t="str">
        <f>RIGHT(LEFT(PODs[[#This Row],[Nr oferty]],4),2)</f>
        <v>KR</v>
      </c>
      <c r="G58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43502</v>
      </c>
      <c r="H580" s="21" t="str">
        <f ca="1">IF(PODs[[#This Row],[Ważne do…]]&gt;=TODAY(),"aktualne","archiwalne")</f>
        <v>aktualne</v>
      </c>
      <c r="I580" s="21" t="str">
        <f>IF(MID(PODs[[#This Row],[Nr oferty]],2,1)="O","oferta",IF(MID(PODs[[#This Row],[Nr oferty]],2,1)="R","zapytanie",""))</f>
        <v>oferta</v>
      </c>
      <c r="J580" s="23"/>
      <c r="K580" s="23"/>
      <c r="L580" s="23"/>
      <c r="M580" s="23"/>
      <c r="Q580" s="11"/>
    </row>
    <row r="581" spans="1:17" ht="150">
      <c r="A581" s="15" t="s">
        <v>3718</v>
      </c>
      <c r="B581" s="16" t="s">
        <v>1196</v>
      </c>
      <c r="C581" s="17" t="s">
        <v>3044</v>
      </c>
      <c r="D581" s="18" t="s">
        <v>1197</v>
      </c>
      <c r="E581" s="19" t="s">
        <v>13</v>
      </c>
      <c r="F581" s="20" t="str">
        <f>RIGHT(LEFT(PODs[[#This Row],[Nr oferty]],4),2)</f>
        <v>UK</v>
      </c>
      <c r="G58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43515</v>
      </c>
      <c r="H581" s="21" t="str">
        <f ca="1">IF(PODs[[#This Row],[Ważne do…]]&gt;=TODAY(),"aktualne","archiwalne")</f>
        <v>aktualne</v>
      </c>
      <c r="I581" s="21" t="str">
        <f>IF(MID(PODs[[#This Row],[Nr oferty]],2,1)="O","oferta",IF(MID(PODs[[#This Row],[Nr oferty]],2,1)="R","zapytanie",""))</f>
        <v>oferta</v>
      </c>
      <c r="J581" s="23"/>
      <c r="K581" s="23"/>
      <c r="L581" s="23"/>
      <c r="M581" s="23"/>
      <c r="Q581" s="11"/>
    </row>
    <row r="582" spans="1:17" ht="60">
      <c r="A582" s="15" t="s">
        <v>1198</v>
      </c>
      <c r="B582" s="16" t="s">
        <v>1199</v>
      </c>
      <c r="C582" s="17" t="s">
        <v>3045</v>
      </c>
      <c r="D582" s="18" t="s">
        <v>1200</v>
      </c>
      <c r="E582" s="19" t="s">
        <v>6</v>
      </c>
      <c r="F582" s="20" t="str">
        <f>RIGHT(LEFT(PODs[[#This Row],[Nr oferty]],4),2)</f>
        <v>PE</v>
      </c>
      <c r="G58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43520</v>
      </c>
      <c r="H582" s="21" t="str">
        <f ca="1">IF(PODs[[#This Row],[Ważne do…]]&gt;=TODAY(),"aktualne","archiwalne")</f>
        <v>aktualne</v>
      </c>
      <c r="I582" s="21" t="str">
        <f>IF(MID(PODs[[#This Row],[Nr oferty]],2,1)="O","oferta",IF(MID(PODs[[#This Row],[Nr oferty]],2,1)="R","zapytanie",""))</f>
        <v>oferta</v>
      </c>
      <c r="J582" s="23"/>
      <c r="K582" s="23"/>
      <c r="L582" s="23"/>
      <c r="M582" s="23"/>
      <c r="Q582" s="11"/>
    </row>
    <row r="583" spans="1:17" ht="105">
      <c r="A583" s="15" t="s">
        <v>1201</v>
      </c>
      <c r="B583" s="16" t="s">
        <v>1202</v>
      </c>
      <c r="C583" s="17" t="s">
        <v>1203</v>
      </c>
      <c r="D583" s="18" t="s">
        <v>1204</v>
      </c>
      <c r="E583" s="19" t="s">
        <v>12</v>
      </c>
      <c r="F583" s="20" t="str">
        <f>RIGHT(LEFT(PODs[[#This Row],[Nr oferty]],4),2)</f>
        <v>NL</v>
      </c>
      <c r="G58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43730</v>
      </c>
      <c r="H583" s="21" t="str">
        <f ca="1">IF(PODs[[#This Row],[Ważne do…]]&gt;=TODAY(),"aktualne","archiwalne")</f>
        <v>aktualne</v>
      </c>
      <c r="I583" s="21" t="str">
        <f>IF(MID(PODs[[#This Row],[Nr oferty]],2,1)="O","oferta",IF(MID(PODs[[#This Row],[Nr oferty]],2,1)="R","zapytanie",""))</f>
        <v>zapytanie</v>
      </c>
      <c r="J583" s="23"/>
      <c r="K583" s="23"/>
      <c r="L583" s="23"/>
      <c r="M583" s="23"/>
      <c r="Q583" s="11"/>
    </row>
    <row r="584" spans="1:17" ht="150">
      <c r="A584" s="15" t="s">
        <v>1205</v>
      </c>
      <c r="B584" s="16" t="s">
        <v>3046</v>
      </c>
      <c r="C584" s="17" t="s">
        <v>1206</v>
      </c>
      <c r="D584" s="18" t="s">
        <v>1194</v>
      </c>
      <c r="E584" s="19" t="s">
        <v>8</v>
      </c>
      <c r="F584" s="20" t="str">
        <f>RIGHT(LEFT(PODs[[#This Row],[Nr oferty]],4),2)</f>
        <v>DE</v>
      </c>
      <c r="G58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43523</v>
      </c>
      <c r="H584" s="21" t="str">
        <f ca="1">IF(PODs[[#This Row],[Ważne do…]]&gt;=TODAY(),"aktualne","archiwalne")</f>
        <v>aktualne</v>
      </c>
      <c r="I584" s="21" t="str">
        <f>IF(MID(PODs[[#This Row],[Nr oferty]],2,1)="O","oferta",IF(MID(PODs[[#This Row],[Nr oferty]],2,1)="R","zapytanie",""))</f>
        <v>zapytanie</v>
      </c>
      <c r="J584" s="23"/>
      <c r="K584" s="23"/>
      <c r="L584" s="23"/>
      <c r="M584" s="23"/>
      <c r="Q584" s="11"/>
    </row>
    <row r="585" spans="1:17" ht="135">
      <c r="A585" s="15" t="s">
        <v>1207</v>
      </c>
      <c r="B585" s="16" t="s">
        <v>1208</v>
      </c>
      <c r="C585" s="17" t="s">
        <v>1209</v>
      </c>
      <c r="D585" s="18">
        <v>43587</v>
      </c>
      <c r="E585" s="19" t="s">
        <v>3</v>
      </c>
      <c r="F585" s="20" t="str">
        <f>RIGHT(LEFT(PODs[[#This Row],[Nr oferty]],4),2)</f>
        <v>BE</v>
      </c>
      <c r="G58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43587</v>
      </c>
      <c r="H585" s="21" t="str">
        <f ca="1">IF(PODs[[#This Row],[Ważne do…]]&gt;=TODAY(),"aktualne","archiwalne")</f>
        <v>aktualne</v>
      </c>
      <c r="I585" s="21" t="str">
        <f>IF(MID(PODs[[#This Row],[Nr oferty]],2,1)="O","oferta",IF(MID(PODs[[#This Row],[Nr oferty]],2,1)="R","zapytanie",""))</f>
        <v>zapytanie</v>
      </c>
      <c r="J585" s="23"/>
      <c r="K585" s="23"/>
      <c r="L585" s="23"/>
      <c r="M585" s="23"/>
      <c r="Q585" s="11"/>
    </row>
    <row r="586" spans="1:17" ht="90">
      <c r="A586" s="15" t="s">
        <v>1210</v>
      </c>
      <c r="B586" s="16" t="s">
        <v>1211</v>
      </c>
      <c r="C586" s="17" t="s">
        <v>1212</v>
      </c>
      <c r="D586" s="18" t="s">
        <v>1197</v>
      </c>
      <c r="E586" s="19" t="s">
        <v>3</v>
      </c>
      <c r="F586" s="20" t="str">
        <f>RIGHT(LEFT(PODs[[#This Row],[Nr oferty]],4),2)</f>
        <v>RU</v>
      </c>
      <c r="G58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43515</v>
      </c>
      <c r="H586" s="21" t="str">
        <f ca="1">IF(PODs[[#This Row],[Ważne do…]]&gt;=TODAY(),"aktualne","archiwalne")</f>
        <v>aktualne</v>
      </c>
      <c r="I586" s="21" t="str">
        <f>IF(MID(PODs[[#This Row],[Nr oferty]],2,1)="O","oferta",IF(MID(PODs[[#This Row],[Nr oferty]],2,1)="R","zapytanie",""))</f>
        <v>zapytanie</v>
      </c>
      <c r="J586" s="23"/>
      <c r="K586" s="23"/>
      <c r="L586" s="23"/>
      <c r="M586" s="23"/>
      <c r="Q586" s="11"/>
    </row>
    <row r="587" spans="1:17" ht="75">
      <c r="A587" s="15" t="s">
        <v>1031</v>
      </c>
      <c r="B587" s="16" t="s">
        <v>1213</v>
      </c>
      <c r="C587" s="17" t="s">
        <v>1214</v>
      </c>
      <c r="D587" s="18">
        <v>43504</v>
      </c>
      <c r="E587" s="19" t="s">
        <v>10</v>
      </c>
      <c r="F587" s="20" t="str">
        <f>RIGHT(LEFT(PODs[[#This Row],[Nr oferty]],4),2)</f>
        <v>FR</v>
      </c>
      <c r="G58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43504</v>
      </c>
      <c r="H587" s="21" t="str">
        <f ca="1">IF(PODs[[#This Row],[Ważne do…]]&gt;=TODAY(),"aktualne","archiwalne")</f>
        <v>aktualne</v>
      </c>
      <c r="I587" s="21" t="str">
        <f>IF(MID(PODs[[#This Row],[Nr oferty]],2,1)="O","oferta",IF(MID(PODs[[#This Row],[Nr oferty]],2,1)="R","zapytanie",""))</f>
        <v>zapytanie</v>
      </c>
      <c r="J587" s="23"/>
      <c r="K587" s="23"/>
      <c r="L587" s="23"/>
      <c r="M587" s="23"/>
      <c r="Q587" s="11"/>
    </row>
    <row r="588" spans="1:17" ht="135">
      <c r="A588" s="15" t="s">
        <v>1215</v>
      </c>
      <c r="B588" s="16" t="s">
        <v>3047</v>
      </c>
      <c r="C588" s="17" t="s">
        <v>1216</v>
      </c>
      <c r="D588" s="18">
        <v>43508</v>
      </c>
      <c r="E588" s="19" t="s">
        <v>10</v>
      </c>
      <c r="F588" s="20" t="str">
        <f>RIGHT(LEFT(PODs[[#This Row],[Nr oferty]],4),2)</f>
        <v>NL</v>
      </c>
      <c r="G58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43508</v>
      </c>
      <c r="H588" s="21" t="str">
        <f ca="1">IF(PODs[[#This Row],[Ważne do…]]&gt;=TODAY(),"aktualne","archiwalne")</f>
        <v>aktualne</v>
      </c>
      <c r="I588" s="21" t="str">
        <f>IF(MID(PODs[[#This Row],[Nr oferty]],2,1)="O","oferta",IF(MID(PODs[[#This Row],[Nr oferty]],2,1)="R","zapytanie",""))</f>
        <v>zapytanie</v>
      </c>
      <c r="J588" s="23"/>
      <c r="K588" s="23"/>
      <c r="L588" s="23"/>
      <c r="M588" s="23"/>
      <c r="Q588" s="11"/>
    </row>
    <row r="589" spans="1:17" ht="75">
      <c r="A589" s="15" t="s">
        <v>1217</v>
      </c>
      <c r="B589" s="16" t="s">
        <v>1218</v>
      </c>
      <c r="C589" s="17" t="s">
        <v>1219</v>
      </c>
      <c r="D589" s="18">
        <v>43505</v>
      </c>
      <c r="E589" s="19" t="s">
        <v>12</v>
      </c>
      <c r="F589" s="20" t="str">
        <f>RIGHT(LEFT(PODs[[#This Row],[Nr oferty]],4),2)</f>
        <v>DK</v>
      </c>
      <c r="G58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43505</v>
      </c>
      <c r="H589" s="21" t="str">
        <f ca="1">IF(PODs[[#This Row],[Ważne do…]]&gt;=TODAY(),"aktualne","archiwalne")</f>
        <v>aktualne</v>
      </c>
      <c r="I589" s="21" t="str">
        <f>IF(MID(PODs[[#This Row],[Nr oferty]],2,1)="O","oferta",IF(MID(PODs[[#This Row],[Nr oferty]],2,1)="R","zapytanie",""))</f>
        <v>zapytanie</v>
      </c>
      <c r="J589" s="23"/>
      <c r="K589" s="23"/>
      <c r="L589" s="23"/>
      <c r="M589" s="23"/>
      <c r="Q589" s="11"/>
    </row>
    <row r="590" spans="1:17" ht="90">
      <c r="A590" s="15" t="s">
        <v>1220</v>
      </c>
      <c r="B590" s="16" t="s">
        <v>3048</v>
      </c>
      <c r="C590" s="17" t="s">
        <v>3049</v>
      </c>
      <c r="D590" s="18">
        <v>43503</v>
      </c>
      <c r="E590" s="19" t="s">
        <v>12</v>
      </c>
      <c r="F590" s="20" t="str">
        <f>RIGHT(LEFT(PODs[[#This Row],[Nr oferty]],4),2)</f>
        <v>SE</v>
      </c>
      <c r="G59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43503</v>
      </c>
      <c r="H590" s="21" t="str">
        <f ca="1">IF(PODs[[#This Row],[Ważne do…]]&gt;=TODAY(),"aktualne","archiwalne")</f>
        <v>aktualne</v>
      </c>
      <c r="I590" s="21" t="str">
        <f>IF(MID(PODs[[#This Row],[Nr oferty]],2,1)="O","oferta",IF(MID(PODs[[#This Row],[Nr oferty]],2,1)="R","zapytanie",""))</f>
        <v>zapytanie</v>
      </c>
      <c r="J590" s="23"/>
      <c r="K590" s="23"/>
      <c r="L590" s="23"/>
      <c r="M590" s="23"/>
      <c r="Q590" s="11"/>
    </row>
    <row r="591" spans="1:17" ht="120">
      <c r="A591" s="15" t="s">
        <v>1221</v>
      </c>
      <c r="B591" s="16" t="s">
        <v>1222</v>
      </c>
      <c r="C591" s="17" t="s">
        <v>1223</v>
      </c>
      <c r="D591" s="18">
        <v>43523</v>
      </c>
      <c r="E591" s="19" t="s">
        <v>2</v>
      </c>
      <c r="F591" s="20" t="str">
        <f>RIGHT(LEFT(PODs[[#This Row],[Nr oferty]],4),2)</f>
        <v>NL</v>
      </c>
      <c r="G59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43523</v>
      </c>
      <c r="H591" s="21" t="str">
        <f ca="1">IF(PODs[[#This Row],[Ważne do…]]&gt;=TODAY(),"aktualne","archiwalne")</f>
        <v>aktualne</v>
      </c>
      <c r="I591" s="21" t="str">
        <f>IF(MID(PODs[[#This Row],[Nr oferty]],2,1)="O","oferta",IF(MID(PODs[[#This Row],[Nr oferty]],2,1)="R","zapytanie",""))</f>
        <v>zapytanie</v>
      </c>
      <c r="J591" s="23"/>
      <c r="K591" s="23"/>
      <c r="L591" s="23"/>
      <c r="M591" s="23"/>
      <c r="Q591" s="11"/>
    </row>
    <row r="592" spans="1:17" ht="75">
      <c r="A592" s="15" t="s">
        <v>1224</v>
      </c>
      <c r="B592" s="16" t="s">
        <v>1225</v>
      </c>
      <c r="C592" s="17" t="s">
        <v>1226</v>
      </c>
      <c r="D592" s="18">
        <v>43501</v>
      </c>
      <c r="E592" s="19" t="s">
        <v>10</v>
      </c>
      <c r="F592" s="20" t="str">
        <f>RIGHT(LEFT(PODs[[#This Row],[Nr oferty]],4),2)</f>
        <v>BE</v>
      </c>
      <c r="G59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43501</v>
      </c>
      <c r="H592" s="21" t="str">
        <f ca="1">IF(PODs[[#This Row],[Ważne do…]]&gt;=TODAY(),"aktualne","archiwalne")</f>
        <v>aktualne</v>
      </c>
      <c r="I592" s="21" t="str">
        <f>IF(MID(PODs[[#This Row],[Nr oferty]],2,1)="O","oferta",IF(MID(PODs[[#This Row],[Nr oferty]],2,1)="R","zapytanie",""))</f>
        <v>zapytanie</v>
      </c>
      <c r="J592" s="23"/>
      <c r="K592" s="23"/>
      <c r="L592" s="23"/>
      <c r="M592" s="23"/>
      <c r="Q592" s="11"/>
    </row>
    <row r="593" spans="1:17" ht="150">
      <c r="A593" s="15" t="s">
        <v>1227</v>
      </c>
      <c r="B593" s="16" t="s">
        <v>1228</v>
      </c>
      <c r="C593" s="17" t="s">
        <v>1229</v>
      </c>
      <c r="D593" s="18">
        <v>43516</v>
      </c>
      <c r="E593" s="19" t="s">
        <v>6</v>
      </c>
      <c r="F593" s="20" t="str">
        <f>RIGHT(LEFT(PODs[[#This Row],[Nr oferty]],4),2)</f>
        <v>RO</v>
      </c>
      <c r="G59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43516</v>
      </c>
      <c r="H593" s="21" t="str">
        <f ca="1">IF(PODs[[#This Row],[Ważne do…]]&gt;=TODAY(),"aktualne","archiwalne")</f>
        <v>aktualne</v>
      </c>
      <c r="I593" s="21" t="str">
        <f>IF(MID(PODs[[#This Row],[Nr oferty]],2,1)="O","oferta",IF(MID(PODs[[#This Row],[Nr oferty]],2,1)="R","zapytanie",""))</f>
        <v>zapytanie</v>
      </c>
      <c r="J593" s="23"/>
      <c r="K593" s="23"/>
      <c r="L593" s="23"/>
      <c r="M593" s="23"/>
      <c r="Q593" s="11"/>
    </row>
    <row r="594" spans="1:17" ht="120">
      <c r="A594" s="15" t="s">
        <v>1230</v>
      </c>
      <c r="B594" s="16" t="s">
        <v>3050</v>
      </c>
      <c r="C594" s="17" t="s">
        <v>3051</v>
      </c>
      <c r="D594" s="18">
        <v>43512</v>
      </c>
      <c r="E594" s="19" t="s">
        <v>10</v>
      </c>
      <c r="F594" s="20" t="str">
        <f>RIGHT(LEFT(PODs[[#This Row],[Nr oferty]],4),2)</f>
        <v>UK</v>
      </c>
      <c r="G59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43512</v>
      </c>
      <c r="H594" s="21" t="str">
        <f ca="1">IF(PODs[[#This Row],[Ważne do…]]&gt;=TODAY(),"aktualne","archiwalne")</f>
        <v>aktualne</v>
      </c>
      <c r="I594" s="21" t="str">
        <f>IF(MID(PODs[[#This Row],[Nr oferty]],2,1)="O","oferta",IF(MID(PODs[[#This Row],[Nr oferty]],2,1)="R","zapytanie",""))</f>
        <v>zapytanie</v>
      </c>
      <c r="J594" s="23"/>
      <c r="K594" s="23"/>
      <c r="L594" s="23"/>
      <c r="M594" s="23"/>
      <c r="Q594" s="11"/>
    </row>
    <row r="595" spans="1:17" ht="150">
      <c r="A595" s="15" t="s">
        <v>1231</v>
      </c>
      <c r="B595" s="16" t="s">
        <v>1232</v>
      </c>
      <c r="C595" s="17" t="s">
        <v>1233</v>
      </c>
      <c r="D595" s="18">
        <v>43523</v>
      </c>
      <c r="E595" s="19" t="s">
        <v>2</v>
      </c>
      <c r="F595" s="20" t="str">
        <f>RIGHT(LEFT(PODs[[#This Row],[Nr oferty]],4),2)</f>
        <v>MK</v>
      </c>
      <c r="G59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43523</v>
      </c>
      <c r="H595" s="21" t="str">
        <f ca="1">IF(PODs[[#This Row],[Ważne do…]]&gt;=TODAY(),"aktualne","archiwalne")</f>
        <v>aktualne</v>
      </c>
      <c r="I595" s="21" t="str">
        <f>IF(MID(PODs[[#This Row],[Nr oferty]],2,1)="O","oferta",IF(MID(PODs[[#This Row],[Nr oferty]],2,1)="R","zapytanie",""))</f>
        <v>zapytanie</v>
      </c>
      <c r="J595" s="23"/>
      <c r="K595" s="23"/>
      <c r="L595" s="23"/>
      <c r="M595" s="23"/>
      <c r="Q595" s="11"/>
    </row>
    <row r="596" spans="1:17" ht="120">
      <c r="A596" s="15" t="s">
        <v>1234</v>
      </c>
      <c r="B596" s="16" t="s">
        <v>3052</v>
      </c>
      <c r="C596" s="17" t="s">
        <v>3053</v>
      </c>
      <c r="D596" s="18">
        <v>43519</v>
      </c>
      <c r="E596" s="19" t="s">
        <v>10</v>
      </c>
      <c r="F596" s="20" t="str">
        <f>RIGHT(LEFT(PODs[[#This Row],[Nr oferty]],4),2)</f>
        <v>UK</v>
      </c>
      <c r="G59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43519</v>
      </c>
      <c r="H596" s="21" t="str">
        <f ca="1">IF(PODs[[#This Row],[Ważne do…]]&gt;=TODAY(),"aktualne","archiwalne")</f>
        <v>aktualne</v>
      </c>
      <c r="I596" s="21" t="str">
        <f>IF(MID(PODs[[#This Row],[Nr oferty]],2,1)="O","oferta",IF(MID(PODs[[#This Row],[Nr oferty]],2,1)="R","zapytanie",""))</f>
        <v>zapytanie</v>
      </c>
      <c r="J596" s="23"/>
      <c r="K596" s="23"/>
      <c r="L596" s="23"/>
      <c r="M596" s="23"/>
      <c r="Q596" s="11"/>
    </row>
    <row r="597" spans="1:17" ht="75">
      <c r="A597" s="15" t="s">
        <v>1235</v>
      </c>
      <c r="B597" s="16" t="s">
        <v>1236</v>
      </c>
      <c r="C597" s="17" t="s">
        <v>1237</v>
      </c>
      <c r="D597" s="18">
        <v>43523</v>
      </c>
      <c r="E597" s="19" t="s">
        <v>7</v>
      </c>
      <c r="F597" s="20" t="str">
        <f>RIGHT(LEFT(PODs[[#This Row],[Nr oferty]],4),2)</f>
        <v>UK</v>
      </c>
      <c r="G59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43523</v>
      </c>
      <c r="H597" s="21" t="str">
        <f ca="1">IF(PODs[[#This Row],[Ważne do…]]&gt;=TODAY(),"aktualne","archiwalne")</f>
        <v>aktualne</v>
      </c>
      <c r="I597" s="21" t="str">
        <f>IF(MID(PODs[[#This Row],[Nr oferty]],2,1)="O","oferta",IF(MID(PODs[[#This Row],[Nr oferty]],2,1)="R","zapytanie",""))</f>
        <v>zapytanie</v>
      </c>
      <c r="J597" s="23"/>
      <c r="K597" s="23"/>
      <c r="L597" s="23"/>
      <c r="M597" s="23"/>
      <c r="Q597" s="11"/>
    </row>
    <row r="598" spans="1:17" ht="150">
      <c r="A598" s="15" t="s">
        <v>1238</v>
      </c>
      <c r="B598" s="16" t="s">
        <v>1239</v>
      </c>
      <c r="C598" s="17" t="s">
        <v>1240</v>
      </c>
      <c r="D598" s="18">
        <v>43512</v>
      </c>
      <c r="E598" s="19" t="s">
        <v>12</v>
      </c>
      <c r="F598" s="20" t="str">
        <f>RIGHT(LEFT(PODs[[#This Row],[Nr oferty]],4),2)</f>
        <v>SE</v>
      </c>
      <c r="G59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43512</v>
      </c>
      <c r="H598" s="21" t="str">
        <f ca="1">IF(PODs[[#This Row],[Ważne do…]]&gt;=TODAY(),"aktualne","archiwalne")</f>
        <v>aktualne</v>
      </c>
      <c r="I598" s="21" t="str">
        <f>IF(MID(PODs[[#This Row],[Nr oferty]],2,1)="O","oferta",IF(MID(PODs[[#This Row],[Nr oferty]],2,1)="R","zapytanie",""))</f>
        <v>zapytanie</v>
      </c>
      <c r="J598" s="23"/>
      <c r="K598" s="23"/>
      <c r="L598" s="23"/>
      <c r="M598" s="23"/>
      <c r="Q598" s="11"/>
    </row>
    <row r="599" spans="1:17" ht="135">
      <c r="A599" s="15" t="s">
        <v>3707</v>
      </c>
      <c r="B599" s="16" t="s">
        <v>1241</v>
      </c>
      <c r="C599" s="17" t="s">
        <v>1133</v>
      </c>
      <c r="D599" s="18" t="s">
        <v>1134</v>
      </c>
      <c r="E599" s="19" t="s">
        <v>12</v>
      </c>
      <c r="F599" s="20" t="str">
        <f>RIGHT(LEFT(PODs[[#This Row],[Nr oferty]],4),2)</f>
        <v>TR</v>
      </c>
      <c r="G59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43515</v>
      </c>
      <c r="H599" s="21" t="str">
        <f ca="1">IF(PODs[[#This Row],[Ważne do…]]&gt;=TODAY(),"aktualne","archiwalne")</f>
        <v>aktualne</v>
      </c>
      <c r="I599" s="21" t="str">
        <f>IF(MID(PODs[[#This Row],[Nr oferty]],2,1)="O","oferta",IF(MID(PODs[[#This Row],[Nr oferty]],2,1)="R","zapytanie",""))</f>
        <v>oferta</v>
      </c>
      <c r="J599" s="23"/>
      <c r="K599" s="23"/>
      <c r="L599" s="23"/>
      <c r="M599" s="23"/>
      <c r="Q599" s="11"/>
    </row>
    <row r="600" spans="1:17" ht="76.5">
      <c r="A600" s="15" t="s">
        <v>3719</v>
      </c>
      <c r="B600" s="16" t="s">
        <v>1242</v>
      </c>
      <c r="C600" s="17" t="s">
        <v>3054</v>
      </c>
      <c r="D600" s="18" t="s">
        <v>1243</v>
      </c>
      <c r="E600" s="19" t="s">
        <v>10</v>
      </c>
      <c r="F600" s="20" t="str">
        <f>RIGHT(LEFT(PODs[[#This Row],[Nr oferty]],4),2)</f>
        <v>UK</v>
      </c>
      <c r="G60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43498</v>
      </c>
      <c r="H600" s="21" t="str">
        <f ca="1">IF(PODs[[#This Row],[Ważne do…]]&gt;=TODAY(),"aktualne","archiwalne")</f>
        <v>aktualne</v>
      </c>
      <c r="I600" s="21" t="str">
        <f>IF(MID(PODs[[#This Row],[Nr oferty]],2,1)="O","oferta",IF(MID(PODs[[#This Row],[Nr oferty]],2,1)="R","zapytanie",""))</f>
        <v>oferta</v>
      </c>
      <c r="J600" s="23"/>
      <c r="K600" s="23"/>
      <c r="L600" s="23"/>
      <c r="M600" s="23"/>
      <c r="Q600" s="11"/>
    </row>
    <row r="601" spans="1:17" ht="120">
      <c r="A601" s="15" t="s">
        <v>3720</v>
      </c>
      <c r="B601" s="16" t="s">
        <v>1244</v>
      </c>
      <c r="C601" s="17" t="s">
        <v>1245</v>
      </c>
      <c r="D601" s="18" t="s">
        <v>1095</v>
      </c>
      <c r="E601" s="19" t="s">
        <v>10</v>
      </c>
      <c r="F601" s="20" t="str">
        <f>RIGHT(LEFT(PODs[[#This Row],[Nr oferty]],4),2)</f>
        <v>IL</v>
      </c>
      <c r="G60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43497</v>
      </c>
      <c r="H601" s="21" t="str">
        <f ca="1">IF(PODs[[#This Row],[Ważne do…]]&gt;=TODAY(),"aktualne","archiwalne")</f>
        <v>aktualne</v>
      </c>
      <c r="I601" s="21" t="str">
        <f>IF(MID(PODs[[#This Row],[Nr oferty]],2,1)="O","oferta",IF(MID(PODs[[#This Row],[Nr oferty]],2,1)="R","zapytanie",""))</f>
        <v>oferta</v>
      </c>
      <c r="J601" s="23"/>
      <c r="K601" s="23"/>
      <c r="L601" s="23"/>
      <c r="M601" s="23"/>
      <c r="Q601" s="11"/>
    </row>
    <row r="602" spans="1:17" ht="120">
      <c r="A602" s="15" t="s">
        <v>3721</v>
      </c>
      <c r="B602" s="16" t="s">
        <v>1246</v>
      </c>
      <c r="C602" s="17" t="s">
        <v>1247</v>
      </c>
      <c r="D602" s="18" t="s">
        <v>1092</v>
      </c>
      <c r="E602" s="19" t="s">
        <v>10</v>
      </c>
      <c r="F602" s="20" t="str">
        <f>RIGHT(LEFT(PODs[[#This Row],[Nr oferty]],4),2)</f>
        <v>UA</v>
      </c>
      <c r="G60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43502</v>
      </c>
      <c r="H602" s="21" t="str">
        <f ca="1">IF(PODs[[#This Row],[Ważne do…]]&gt;=TODAY(),"aktualne","archiwalne")</f>
        <v>aktualne</v>
      </c>
      <c r="I602" s="21" t="str">
        <f>IF(MID(PODs[[#This Row],[Nr oferty]],2,1)="O","oferta",IF(MID(PODs[[#This Row],[Nr oferty]],2,1)="R","zapytanie",""))</f>
        <v>oferta</v>
      </c>
      <c r="J602" s="23"/>
      <c r="K602" s="23"/>
      <c r="L602" s="23"/>
      <c r="M602" s="23"/>
      <c r="Q602" s="11"/>
    </row>
    <row r="603" spans="1:17" ht="127.5">
      <c r="A603" s="15" t="s">
        <v>1248</v>
      </c>
      <c r="B603" s="16" t="s">
        <v>1249</v>
      </c>
      <c r="C603" s="17" t="s">
        <v>3055</v>
      </c>
      <c r="D603" s="18" t="s">
        <v>1250</v>
      </c>
      <c r="E603" s="19" t="s">
        <v>13</v>
      </c>
      <c r="F603" s="20" t="str">
        <f>RIGHT(LEFT(PODs[[#This Row],[Nr oferty]],4),2)</f>
        <v>AT</v>
      </c>
      <c r="G60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43867</v>
      </c>
      <c r="H603" s="21" t="str">
        <f ca="1">IF(PODs[[#This Row],[Ważne do…]]&gt;=TODAY(),"aktualne","archiwalne")</f>
        <v>aktualne</v>
      </c>
      <c r="I603" s="21" t="str">
        <f>IF(MID(PODs[[#This Row],[Nr oferty]],2,1)="O","oferta",IF(MID(PODs[[#This Row],[Nr oferty]],2,1)="R","zapytanie",""))</f>
        <v>oferta</v>
      </c>
      <c r="J603" s="23"/>
      <c r="K603" s="23"/>
      <c r="L603" s="23"/>
      <c r="M603" s="23"/>
      <c r="Q603" s="11"/>
    </row>
    <row r="604" spans="1:17" ht="135">
      <c r="A604" s="15" t="s">
        <v>3722</v>
      </c>
      <c r="B604" s="16" t="s">
        <v>1251</v>
      </c>
      <c r="C604" s="17" t="s">
        <v>1252</v>
      </c>
      <c r="D604" s="18" t="s">
        <v>1253</v>
      </c>
      <c r="E604" s="19" t="s">
        <v>2</v>
      </c>
      <c r="F604" s="20" t="str">
        <f>RIGHT(LEFT(PODs[[#This Row],[Nr oferty]],4),2)</f>
        <v>DE</v>
      </c>
      <c r="G60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43512</v>
      </c>
      <c r="H604" s="21" t="str">
        <f ca="1">IF(PODs[[#This Row],[Ważne do…]]&gt;=TODAY(),"aktualne","archiwalne")</f>
        <v>aktualne</v>
      </c>
      <c r="I604" s="21" t="str">
        <f>IF(MID(PODs[[#This Row],[Nr oferty]],2,1)="O","oferta",IF(MID(PODs[[#This Row],[Nr oferty]],2,1)="R","zapytanie",""))</f>
        <v>oferta</v>
      </c>
      <c r="J604" s="23"/>
      <c r="K604" s="23"/>
      <c r="L604" s="23"/>
      <c r="M604" s="23"/>
      <c r="Q604" s="11"/>
    </row>
    <row r="605" spans="1:17" ht="102">
      <c r="A605" s="15" t="s">
        <v>3723</v>
      </c>
      <c r="B605" s="16" t="s">
        <v>1254</v>
      </c>
      <c r="C605" s="17" t="s">
        <v>1255</v>
      </c>
      <c r="D605" s="18" t="s">
        <v>1086</v>
      </c>
      <c r="E605" s="19" t="s">
        <v>14</v>
      </c>
      <c r="F605" s="20" t="str">
        <f>RIGHT(LEFT(PODs[[#This Row],[Nr oferty]],4),2)</f>
        <v>UA</v>
      </c>
      <c r="G60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43518</v>
      </c>
      <c r="H605" s="21" t="str">
        <f ca="1">IF(PODs[[#This Row],[Ważne do…]]&gt;=TODAY(),"aktualne","archiwalne")</f>
        <v>aktualne</v>
      </c>
      <c r="I605" s="21" t="str">
        <f>IF(MID(PODs[[#This Row],[Nr oferty]],2,1)="O","oferta",IF(MID(PODs[[#This Row],[Nr oferty]],2,1)="R","zapytanie",""))</f>
        <v>oferta</v>
      </c>
      <c r="J605" s="23"/>
      <c r="K605" s="23"/>
      <c r="L605" s="23"/>
      <c r="M605" s="23"/>
      <c r="Q605" s="11"/>
    </row>
    <row r="606" spans="1:17" ht="102">
      <c r="A606" s="15" t="s">
        <v>3724</v>
      </c>
      <c r="B606" s="16" t="s">
        <v>1256</v>
      </c>
      <c r="C606" s="17" t="s">
        <v>3056</v>
      </c>
      <c r="D606" s="18" t="s">
        <v>1099</v>
      </c>
      <c r="E606" s="19" t="s">
        <v>2617</v>
      </c>
      <c r="F606" s="20" t="str">
        <f>RIGHT(LEFT(PODs[[#This Row],[Nr oferty]],4),2)</f>
        <v>NL</v>
      </c>
      <c r="G60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43516</v>
      </c>
      <c r="H606" s="21" t="str">
        <f ca="1">IF(PODs[[#This Row],[Ważne do…]]&gt;=TODAY(),"aktualne","archiwalne")</f>
        <v>aktualne</v>
      </c>
      <c r="I606" s="21" t="str">
        <f>IF(MID(PODs[[#This Row],[Nr oferty]],2,1)="O","oferta",IF(MID(PODs[[#This Row],[Nr oferty]],2,1)="R","zapytanie",""))</f>
        <v>oferta</v>
      </c>
      <c r="J606" s="23"/>
      <c r="K606" s="23"/>
      <c r="L606" s="23"/>
      <c r="M606" s="23"/>
      <c r="Q606" s="11"/>
    </row>
    <row r="607" spans="1:17" ht="135">
      <c r="A607" s="15" t="s">
        <v>3725</v>
      </c>
      <c r="B607" s="16" t="s">
        <v>1257</v>
      </c>
      <c r="C607" s="17" t="s">
        <v>1258</v>
      </c>
      <c r="D607" s="18" t="s">
        <v>1134</v>
      </c>
      <c r="E607" s="19" t="s">
        <v>15</v>
      </c>
      <c r="F607" s="20" t="str">
        <f>RIGHT(LEFT(PODs[[#This Row],[Nr oferty]],4),2)</f>
        <v>CY</v>
      </c>
      <c r="G60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43515</v>
      </c>
      <c r="H607" s="21" t="str">
        <f ca="1">IF(PODs[[#This Row],[Ważne do…]]&gt;=TODAY(),"aktualne","archiwalne")</f>
        <v>aktualne</v>
      </c>
      <c r="I607" s="21" t="str">
        <f>IF(MID(PODs[[#This Row],[Nr oferty]],2,1)="O","oferta",IF(MID(PODs[[#This Row],[Nr oferty]],2,1)="R","zapytanie",""))</f>
        <v>oferta</v>
      </c>
      <c r="J607" s="23"/>
      <c r="K607" s="23"/>
      <c r="L607" s="23"/>
      <c r="M607" s="23"/>
      <c r="Q607" s="11"/>
    </row>
    <row r="608" spans="1:17" ht="135">
      <c r="A608" s="15" t="s">
        <v>3726</v>
      </c>
      <c r="B608" s="16" t="s">
        <v>1259</v>
      </c>
      <c r="C608" s="17" t="s">
        <v>3057</v>
      </c>
      <c r="D608" s="18" t="s">
        <v>1090</v>
      </c>
      <c r="E608" s="19" t="s">
        <v>15</v>
      </c>
      <c r="F608" s="20" t="str">
        <f>RIGHT(LEFT(PODs[[#This Row],[Nr oferty]],4),2)</f>
        <v>SI</v>
      </c>
      <c r="G60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43501</v>
      </c>
      <c r="H608" s="21" t="str">
        <f ca="1">IF(PODs[[#This Row],[Ważne do…]]&gt;=TODAY(),"aktualne","archiwalne")</f>
        <v>aktualne</v>
      </c>
      <c r="I608" s="21" t="str">
        <f>IF(MID(PODs[[#This Row],[Nr oferty]],2,1)="O","oferta",IF(MID(PODs[[#This Row],[Nr oferty]],2,1)="R","zapytanie",""))</f>
        <v>oferta</v>
      </c>
      <c r="J608" s="23"/>
      <c r="K608" s="23"/>
      <c r="L608" s="23"/>
      <c r="M608" s="23"/>
      <c r="Q608" s="11"/>
    </row>
    <row r="609" spans="1:17" ht="90">
      <c r="A609" s="15" t="s">
        <v>3727</v>
      </c>
      <c r="B609" s="16" t="s">
        <v>1260</v>
      </c>
      <c r="C609" s="17" t="s">
        <v>3058</v>
      </c>
      <c r="D609" s="18" t="s">
        <v>1140</v>
      </c>
      <c r="E609" s="19" t="s">
        <v>12</v>
      </c>
      <c r="F609" s="20" t="str">
        <f>RIGHT(LEFT(PODs[[#This Row],[Nr oferty]],4),2)</f>
        <v>FR</v>
      </c>
      <c r="G60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43498</v>
      </c>
      <c r="H609" s="21" t="str">
        <f ca="1">IF(PODs[[#This Row],[Ważne do…]]&gt;=TODAY(),"aktualne","archiwalne")</f>
        <v>aktualne</v>
      </c>
      <c r="I609" s="21" t="str">
        <f>IF(MID(PODs[[#This Row],[Nr oferty]],2,1)="O","oferta",IF(MID(PODs[[#This Row],[Nr oferty]],2,1)="R","zapytanie",""))</f>
        <v>oferta</v>
      </c>
      <c r="J609" s="23"/>
      <c r="K609" s="23"/>
      <c r="L609" s="23"/>
      <c r="M609" s="23"/>
      <c r="Q609" s="11"/>
    </row>
    <row r="610" spans="1:17" ht="150">
      <c r="A610" s="15" t="s">
        <v>3728</v>
      </c>
      <c r="B610" s="16" t="s">
        <v>1261</v>
      </c>
      <c r="C610" s="17" t="s">
        <v>1262</v>
      </c>
      <c r="D610" s="18" t="s">
        <v>1129</v>
      </c>
      <c r="E610" s="19" t="s">
        <v>10</v>
      </c>
      <c r="F610" s="20" t="str">
        <f>RIGHT(LEFT(PODs[[#This Row],[Nr oferty]],4),2)</f>
        <v>UK</v>
      </c>
      <c r="G61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43524</v>
      </c>
      <c r="H610" s="21" t="str">
        <f ca="1">IF(PODs[[#This Row],[Ważne do…]]&gt;=TODAY(),"aktualne","archiwalne")</f>
        <v>aktualne</v>
      </c>
      <c r="I610" s="21" t="str">
        <f>IF(MID(PODs[[#This Row],[Nr oferty]],2,1)="O","oferta",IF(MID(PODs[[#This Row],[Nr oferty]],2,1)="R","zapytanie",""))</f>
        <v>oferta</v>
      </c>
      <c r="J610" s="23"/>
      <c r="K610" s="23"/>
      <c r="L610" s="23"/>
      <c r="M610" s="23"/>
      <c r="Q610" s="11"/>
    </row>
    <row r="611" spans="1:17" ht="135">
      <c r="A611" s="15" t="s">
        <v>3729</v>
      </c>
      <c r="B611" s="16" t="s">
        <v>1263</v>
      </c>
      <c r="C611" s="17" t="s">
        <v>1264</v>
      </c>
      <c r="D611" s="18" t="s">
        <v>1086</v>
      </c>
      <c r="E611" s="19" t="s">
        <v>12</v>
      </c>
      <c r="F611" s="20" t="str">
        <f>RIGHT(LEFT(PODs[[#This Row],[Nr oferty]],4),2)</f>
        <v>IL</v>
      </c>
      <c r="G61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43518</v>
      </c>
      <c r="H611" s="21" t="str">
        <f ca="1">IF(PODs[[#This Row],[Ważne do…]]&gt;=TODAY(),"aktualne","archiwalne")</f>
        <v>aktualne</v>
      </c>
      <c r="I611" s="21" t="str">
        <f>IF(MID(PODs[[#This Row],[Nr oferty]],2,1)="O","oferta",IF(MID(PODs[[#This Row],[Nr oferty]],2,1)="R","zapytanie",""))</f>
        <v>oferta</v>
      </c>
      <c r="J611" s="23"/>
      <c r="K611" s="23"/>
      <c r="L611" s="23"/>
      <c r="M611" s="23"/>
      <c r="Q611" s="11"/>
    </row>
    <row r="612" spans="1:17" ht="120">
      <c r="A612" s="15" t="s">
        <v>1265</v>
      </c>
      <c r="B612" s="16" t="s">
        <v>1266</v>
      </c>
      <c r="C612" s="17" t="s">
        <v>3059</v>
      </c>
      <c r="D612" s="18" t="s">
        <v>1267</v>
      </c>
      <c r="E612" s="19" t="s">
        <v>18</v>
      </c>
      <c r="F612" s="20" t="str">
        <f>RIGHT(LEFT(PODs[[#This Row],[Nr oferty]],4),2)</f>
        <v>IT</v>
      </c>
      <c r="G61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43516</v>
      </c>
      <c r="H612" s="21" t="str">
        <f ca="1">IF(PODs[[#This Row],[Ważne do…]]&gt;=TODAY(),"aktualne","archiwalne")</f>
        <v>aktualne</v>
      </c>
      <c r="I612" s="21" t="str">
        <f>IF(MID(PODs[[#This Row],[Nr oferty]],2,1)="O","oferta",IF(MID(PODs[[#This Row],[Nr oferty]],2,1)="R","zapytanie",""))</f>
        <v>oferta</v>
      </c>
      <c r="J612" s="23"/>
      <c r="K612" s="23"/>
      <c r="L612" s="23"/>
      <c r="M612" s="23"/>
      <c r="Q612" s="11"/>
    </row>
    <row r="613" spans="1:17" ht="105">
      <c r="A613" s="15" t="s">
        <v>1268</v>
      </c>
      <c r="B613" s="16" t="s">
        <v>1269</v>
      </c>
      <c r="C613" s="17" t="s">
        <v>3060</v>
      </c>
      <c r="D613" s="18" t="s">
        <v>1143</v>
      </c>
      <c r="E613" s="19" t="s">
        <v>2</v>
      </c>
      <c r="F613" s="20" t="str">
        <f>RIGHT(LEFT(PODs[[#This Row],[Nr oferty]],4),2)</f>
        <v>IT</v>
      </c>
      <c r="G61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43510</v>
      </c>
      <c r="H613" s="21" t="str">
        <f ca="1">IF(PODs[[#This Row],[Ważne do…]]&gt;=TODAY(),"aktualne","archiwalne")</f>
        <v>aktualne</v>
      </c>
      <c r="I613" s="21" t="str">
        <f>IF(MID(PODs[[#This Row],[Nr oferty]],2,1)="O","oferta",IF(MID(PODs[[#This Row],[Nr oferty]],2,1)="R","zapytanie",""))</f>
        <v>oferta</v>
      </c>
      <c r="J613" s="23"/>
      <c r="K613" s="23"/>
      <c r="L613" s="23"/>
      <c r="M613" s="23"/>
      <c r="Q613" s="11"/>
    </row>
    <row r="614" spans="1:17" ht="76.5">
      <c r="A614" s="15" t="s">
        <v>3730</v>
      </c>
      <c r="B614" s="16" t="s">
        <v>1270</v>
      </c>
      <c r="C614" s="17" t="s">
        <v>1271</v>
      </c>
      <c r="D614" s="18" t="s">
        <v>1272</v>
      </c>
      <c r="E614" s="19" t="s">
        <v>3</v>
      </c>
      <c r="F614" s="20" t="str">
        <f>RIGHT(LEFT(PODs[[#This Row],[Nr oferty]],4),2)</f>
        <v>MK</v>
      </c>
      <c r="G61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43875</v>
      </c>
      <c r="H614" s="21" t="str">
        <f ca="1">IF(PODs[[#This Row],[Ważne do…]]&gt;=TODAY(),"aktualne","archiwalne")</f>
        <v>aktualne</v>
      </c>
      <c r="I614" s="21" t="str">
        <f>IF(MID(PODs[[#This Row],[Nr oferty]],2,1)="O","oferta",IF(MID(PODs[[#This Row],[Nr oferty]],2,1)="R","zapytanie",""))</f>
        <v>oferta</v>
      </c>
      <c r="J614" s="23"/>
      <c r="K614" s="23"/>
      <c r="L614" s="23"/>
      <c r="M614" s="23"/>
      <c r="Q614" s="11"/>
    </row>
    <row r="615" spans="1:17" ht="120">
      <c r="A615" s="15" t="s">
        <v>3731</v>
      </c>
      <c r="B615" s="16" t="s">
        <v>1273</v>
      </c>
      <c r="C615" s="17" t="s">
        <v>1274</v>
      </c>
      <c r="D615" s="18" t="s">
        <v>1143</v>
      </c>
      <c r="E615" s="19" t="s">
        <v>2618</v>
      </c>
      <c r="F615" s="20" t="str">
        <f>RIGHT(LEFT(PODs[[#This Row],[Nr oferty]],4),2)</f>
        <v>IL</v>
      </c>
      <c r="G61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43510</v>
      </c>
      <c r="H615" s="21" t="str">
        <f ca="1">IF(PODs[[#This Row],[Ważne do…]]&gt;=TODAY(),"aktualne","archiwalne")</f>
        <v>aktualne</v>
      </c>
      <c r="I615" s="21" t="str">
        <f>IF(MID(PODs[[#This Row],[Nr oferty]],2,1)="O","oferta",IF(MID(PODs[[#This Row],[Nr oferty]],2,1)="R","zapytanie",""))</f>
        <v>oferta</v>
      </c>
      <c r="J615" s="23"/>
      <c r="K615" s="23"/>
      <c r="L615" s="23"/>
      <c r="M615" s="23"/>
      <c r="Q615" s="11"/>
    </row>
    <row r="616" spans="1:17" ht="75">
      <c r="A616" s="15" t="s">
        <v>1275</v>
      </c>
      <c r="B616" s="16" t="s">
        <v>1276</v>
      </c>
      <c r="C616" s="17" t="s">
        <v>1277</v>
      </c>
      <c r="D616" s="18" t="s">
        <v>1115</v>
      </c>
      <c r="E616" s="19" t="s">
        <v>13</v>
      </c>
      <c r="F616" s="20" t="str">
        <f>RIGHT(LEFT(PODs[[#This Row],[Nr oferty]],4),2)</f>
        <v>ME</v>
      </c>
      <c r="G61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43519</v>
      </c>
      <c r="H616" s="21" t="str">
        <f ca="1">IF(PODs[[#This Row],[Ważne do…]]&gt;=TODAY(),"aktualne","archiwalne")</f>
        <v>aktualne</v>
      </c>
      <c r="I616" s="21" t="str">
        <f>IF(MID(PODs[[#This Row],[Nr oferty]],2,1)="O","oferta",IF(MID(PODs[[#This Row],[Nr oferty]],2,1)="R","zapytanie",""))</f>
        <v>oferta</v>
      </c>
      <c r="J616" s="23"/>
      <c r="K616" s="23"/>
      <c r="L616" s="23"/>
      <c r="M616" s="23"/>
      <c r="Q616" s="11"/>
    </row>
    <row r="617" spans="1:17" ht="120">
      <c r="A617" s="15" t="s">
        <v>1278</v>
      </c>
      <c r="B617" s="16" t="s">
        <v>1279</v>
      </c>
      <c r="C617" s="17" t="s">
        <v>1280</v>
      </c>
      <c r="D617" s="18" t="s">
        <v>1095</v>
      </c>
      <c r="E617" s="19" t="s">
        <v>18</v>
      </c>
      <c r="F617" s="20" t="str">
        <f>RIGHT(LEFT(PODs[[#This Row],[Nr oferty]],4),2)</f>
        <v>RO</v>
      </c>
      <c r="G61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43497</v>
      </c>
      <c r="H617" s="21" t="str">
        <f ca="1">IF(PODs[[#This Row],[Ważne do…]]&gt;=TODAY(),"aktualne","archiwalne")</f>
        <v>aktualne</v>
      </c>
      <c r="I617" s="21" t="str">
        <f>IF(MID(PODs[[#This Row],[Nr oferty]],2,1)="O","oferta",IF(MID(PODs[[#This Row],[Nr oferty]],2,1)="R","zapytanie",""))</f>
        <v>oferta</v>
      </c>
      <c r="J617" s="23"/>
      <c r="K617" s="23"/>
      <c r="L617" s="23"/>
      <c r="M617" s="23"/>
      <c r="Q617" s="11"/>
    </row>
    <row r="618" spans="1:17" ht="180">
      <c r="A618" s="15" t="s">
        <v>1281</v>
      </c>
      <c r="B618" s="16" t="s">
        <v>1282</v>
      </c>
      <c r="C618" s="17" t="s">
        <v>1283</v>
      </c>
      <c r="D618" s="18" t="s">
        <v>1284</v>
      </c>
      <c r="E618" s="19" t="s">
        <v>11</v>
      </c>
      <c r="F618" s="20" t="str">
        <f>RIGHT(LEFT(PODs[[#This Row],[Nr oferty]],4),2)</f>
        <v>IL</v>
      </c>
      <c r="G61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43508</v>
      </c>
      <c r="H618" s="21" t="str">
        <f ca="1">IF(PODs[[#This Row],[Ważne do…]]&gt;=TODAY(),"aktualne","archiwalne")</f>
        <v>aktualne</v>
      </c>
      <c r="I618" s="21" t="str">
        <f>IF(MID(PODs[[#This Row],[Nr oferty]],2,1)="O","oferta",IF(MID(PODs[[#This Row],[Nr oferty]],2,1)="R","zapytanie",""))</f>
        <v>oferta</v>
      </c>
      <c r="J618" s="23"/>
      <c r="K618" s="23"/>
      <c r="L618" s="23"/>
      <c r="M618" s="23"/>
      <c r="Q618" s="11"/>
    </row>
    <row r="619" spans="1:17" ht="90">
      <c r="A619" s="15" t="s">
        <v>1285</v>
      </c>
      <c r="B619" s="16" t="s">
        <v>1286</v>
      </c>
      <c r="C619" s="17" t="s">
        <v>1287</v>
      </c>
      <c r="D619" s="18" t="s">
        <v>1086</v>
      </c>
      <c r="E619" s="19" t="s">
        <v>16</v>
      </c>
      <c r="F619" s="20" t="str">
        <f>RIGHT(LEFT(PODs[[#This Row],[Nr oferty]],4),2)</f>
        <v>IT</v>
      </c>
      <c r="G61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43518</v>
      </c>
      <c r="H619" s="21" t="str">
        <f ca="1">IF(PODs[[#This Row],[Ważne do…]]&gt;=TODAY(),"aktualne","archiwalne")</f>
        <v>aktualne</v>
      </c>
      <c r="I619" s="21" t="str">
        <f>IF(MID(PODs[[#This Row],[Nr oferty]],2,1)="O","oferta",IF(MID(PODs[[#This Row],[Nr oferty]],2,1)="R","zapytanie",""))</f>
        <v>oferta</v>
      </c>
      <c r="J619" s="23"/>
      <c r="K619" s="23"/>
      <c r="L619" s="23"/>
      <c r="M619" s="23"/>
      <c r="Q619" s="11"/>
    </row>
    <row r="620" spans="1:17" ht="120">
      <c r="A620" s="15" t="s">
        <v>1288</v>
      </c>
      <c r="B620" s="16" t="s">
        <v>1289</v>
      </c>
      <c r="C620" s="17" t="s">
        <v>3061</v>
      </c>
      <c r="D620" s="18" t="s">
        <v>1086</v>
      </c>
      <c r="E620" s="19" t="s">
        <v>2</v>
      </c>
      <c r="F620" s="20" t="str">
        <f>RIGHT(LEFT(PODs[[#This Row],[Nr oferty]],4),2)</f>
        <v>IT</v>
      </c>
      <c r="G62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43518</v>
      </c>
      <c r="H620" s="21" t="str">
        <f ca="1">IF(PODs[[#This Row],[Ważne do…]]&gt;=TODAY(),"aktualne","archiwalne")</f>
        <v>aktualne</v>
      </c>
      <c r="I620" s="21" t="str">
        <f>IF(MID(PODs[[#This Row],[Nr oferty]],2,1)="O","oferta",IF(MID(PODs[[#This Row],[Nr oferty]],2,1)="R","zapytanie",""))</f>
        <v>oferta</v>
      </c>
      <c r="J620" s="23"/>
      <c r="K620" s="23"/>
      <c r="L620" s="23"/>
      <c r="M620" s="23"/>
      <c r="Q620" s="11"/>
    </row>
    <row r="621" spans="1:17" ht="120">
      <c r="A621" s="15" t="s">
        <v>1290</v>
      </c>
      <c r="B621" s="16" t="s">
        <v>1291</v>
      </c>
      <c r="C621" s="17" t="s">
        <v>1292</v>
      </c>
      <c r="D621" s="18" t="s">
        <v>1115</v>
      </c>
      <c r="E621" s="19" t="s">
        <v>2</v>
      </c>
      <c r="F621" s="20" t="str">
        <f>RIGHT(LEFT(PODs[[#This Row],[Nr oferty]],4),2)</f>
        <v>HU</v>
      </c>
      <c r="G62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43519</v>
      </c>
      <c r="H621" s="21" t="str">
        <f ca="1">IF(PODs[[#This Row],[Ważne do…]]&gt;=TODAY(),"aktualne","archiwalne")</f>
        <v>aktualne</v>
      </c>
      <c r="I621" s="21" t="str">
        <f>IF(MID(PODs[[#This Row],[Nr oferty]],2,1)="O","oferta",IF(MID(PODs[[#This Row],[Nr oferty]],2,1)="R","zapytanie",""))</f>
        <v>oferta</v>
      </c>
      <c r="J621" s="23"/>
      <c r="K621" s="23"/>
      <c r="L621" s="23"/>
      <c r="M621" s="23"/>
      <c r="Q621" s="11"/>
    </row>
    <row r="622" spans="1:17" ht="165">
      <c r="A622" s="15" t="s">
        <v>1293</v>
      </c>
      <c r="B622" s="16" t="s">
        <v>3062</v>
      </c>
      <c r="C622" s="17" t="s">
        <v>1294</v>
      </c>
      <c r="D622" s="18" t="s">
        <v>1088</v>
      </c>
      <c r="E622" s="19" t="s">
        <v>16</v>
      </c>
      <c r="F622" s="20" t="str">
        <f>RIGHT(LEFT(PODs[[#This Row],[Nr oferty]],4),2)</f>
        <v>KR</v>
      </c>
      <c r="G62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43504</v>
      </c>
      <c r="H622" s="21" t="str">
        <f ca="1">IF(PODs[[#This Row],[Ważne do…]]&gt;=TODAY(),"aktualne","archiwalne")</f>
        <v>aktualne</v>
      </c>
      <c r="I622" s="21" t="str">
        <f>IF(MID(PODs[[#This Row],[Nr oferty]],2,1)="O","oferta",IF(MID(PODs[[#This Row],[Nr oferty]],2,1)="R","zapytanie",""))</f>
        <v>oferta</v>
      </c>
      <c r="J622" s="23"/>
      <c r="K622" s="23"/>
      <c r="L622" s="23"/>
      <c r="M622" s="23"/>
      <c r="Q622" s="11"/>
    </row>
    <row r="623" spans="1:17" ht="105">
      <c r="A623" s="15" t="s">
        <v>1295</v>
      </c>
      <c r="B623" s="16" t="s">
        <v>3063</v>
      </c>
      <c r="C623" s="17" t="s">
        <v>1296</v>
      </c>
      <c r="D623" s="18" t="s">
        <v>1129</v>
      </c>
      <c r="E623" s="19" t="s">
        <v>10</v>
      </c>
      <c r="F623" s="20" t="str">
        <f>RIGHT(LEFT(PODs[[#This Row],[Nr oferty]],4),2)</f>
        <v>RO</v>
      </c>
      <c r="G62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43524</v>
      </c>
      <c r="H623" s="21" t="str">
        <f ca="1">IF(PODs[[#This Row],[Ważne do…]]&gt;=TODAY(),"aktualne","archiwalne")</f>
        <v>aktualne</v>
      </c>
      <c r="I623" s="21" t="str">
        <f>IF(MID(PODs[[#This Row],[Nr oferty]],2,1)="O","oferta",IF(MID(PODs[[#This Row],[Nr oferty]],2,1)="R","zapytanie",""))</f>
        <v>oferta</v>
      </c>
      <c r="J623" s="23"/>
      <c r="K623" s="23"/>
      <c r="L623" s="23"/>
      <c r="M623" s="23"/>
      <c r="Q623" s="11"/>
    </row>
    <row r="624" spans="1:17" ht="135">
      <c r="A624" s="15" t="s">
        <v>1297</v>
      </c>
      <c r="B624" s="16" t="s">
        <v>3064</v>
      </c>
      <c r="C624" s="17" t="s">
        <v>1298</v>
      </c>
      <c r="D624" s="18" t="s">
        <v>1099</v>
      </c>
      <c r="E624" s="19" t="s">
        <v>10</v>
      </c>
      <c r="F624" s="20" t="str">
        <f>RIGHT(LEFT(PODs[[#This Row],[Nr oferty]],4),2)</f>
        <v>IT</v>
      </c>
      <c r="G62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43516</v>
      </c>
      <c r="H624" s="21" t="str">
        <f ca="1">IF(PODs[[#This Row],[Ważne do…]]&gt;=TODAY(),"aktualne","archiwalne")</f>
        <v>aktualne</v>
      </c>
      <c r="I624" s="21" t="str">
        <f>IF(MID(PODs[[#This Row],[Nr oferty]],2,1)="O","oferta",IF(MID(PODs[[#This Row],[Nr oferty]],2,1)="R","zapytanie",""))</f>
        <v>oferta</v>
      </c>
      <c r="J624" s="23"/>
      <c r="K624" s="23"/>
      <c r="L624" s="23"/>
      <c r="M624" s="23"/>
      <c r="Q624" s="11"/>
    </row>
    <row r="625" spans="1:17" ht="135">
      <c r="A625" s="15" t="s">
        <v>1299</v>
      </c>
      <c r="B625" s="16" t="s">
        <v>3065</v>
      </c>
      <c r="C625" s="17" t="s">
        <v>3066</v>
      </c>
      <c r="D625" s="18" t="s">
        <v>1099</v>
      </c>
      <c r="E625" s="19" t="s">
        <v>2</v>
      </c>
      <c r="F625" s="20" t="str">
        <f>RIGHT(LEFT(PODs[[#This Row],[Nr oferty]],4),2)</f>
        <v>IT</v>
      </c>
      <c r="G62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43516</v>
      </c>
      <c r="H625" s="21" t="str">
        <f ca="1">IF(PODs[[#This Row],[Ważne do…]]&gt;=TODAY(),"aktualne","archiwalne")</f>
        <v>aktualne</v>
      </c>
      <c r="I625" s="21" t="str">
        <f>IF(MID(PODs[[#This Row],[Nr oferty]],2,1)="O","oferta",IF(MID(PODs[[#This Row],[Nr oferty]],2,1)="R","zapytanie",""))</f>
        <v>oferta</v>
      </c>
      <c r="J625" s="23"/>
      <c r="K625" s="23"/>
      <c r="L625" s="23"/>
      <c r="M625" s="23"/>
      <c r="Q625" s="11"/>
    </row>
    <row r="626" spans="1:17" ht="90">
      <c r="A626" s="15" t="s">
        <v>1300</v>
      </c>
      <c r="B626" s="16" t="s">
        <v>3067</v>
      </c>
      <c r="C626" s="17" t="s">
        <v>3068</v>
      </c>
      <c r="D626" s="18" t="s">
        <v>1092</v>
      </c>
      <c r="E626" s="19" t="s">
        <v>11</v>
      </c>
      <c r="F626" s="20" t="str">
        <f>RIGHT(LEFT(PODs[[#This Row],[Nr oferty]],4),2)</f>
        <v>BA</v>
      </c>
      <c r="G62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43502</v>
      </c>
      <c r="H626" s="21" t="str">
        <f ca="1">IF(PODs[[#This Row],[Ważne do…]]&gt;=TODAY(),"aktualne","archiwalne")</f>
        <v>aktualne</v>
      </c>
      <c r="I626" s="21" t="str">
        <f>IF(MID(PODs[[#This Row],[Nr oferty]],2,1)="O","oferta",IF(MID(PODs[[#This Row],[Nr oferty]],2,1)="R","zapytanie",""))</f>
        <v>oferta</v>
      </c>
      <c r="J626" s="23"/>
      <c r="K626" s="23"/>
      <c r="L626" s="23"/>
      <c r="M626" s="23"/>
      <c r="Q626" s="11"/>
    </row>
    <row r="627" spans="1:17" ht="105">
      <c r="A627" s="15" t="s">
        <v>1301</v>
      </c>
      <c r="B627" s="16" t="s">
        <v>1302</v>
      </c>
      <c r="C627" s="17" t="s">
        <v>3069</v>
      </c>
      <c r="D627" s="18" t="s">
        <v>1099</v>
      </c>
      <c r="E627" s="19" t="s">
        <v>12</v>
      </c>
      <c r="F627" s="20" t="str">
        <f>RIGHT(LEFT(PODs[[#This Row],[Nr oferty]],4),2)</f>
        <v>UA</v>
      </c>
      <c r="G62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43516</v>
      </c>
      <c r="H627" s="21" t="str">
        <f ca="1">IF(PODs[[#This Row],[Ważne do…]]&gt;=TODAY(),"aktualne","archiwalne")</f>
        <v>aktualne</v>
      </c>
      <c r="I627" s="21" t="str">
        <f>IF(MID(PODs[[#This Row],[Nr oferty]],2,1)="O","oferta",IF(MID(PODs[[#This Row],[Nr oferty]],2,1)="R","zapytanie",""))</f>
        <v>oferta</v>
      </c>
      <c r="J627" s="23"/>
      <c r="K627" s="23"/>
      <c r="L627" s="23"/>
      <c r="M627" s="23"/>
      <c r="Q627" s="11"/>
    </row>
    <row r="628" spans="1:17" ht="105">
      <c r="A628" s="15" t="s">
        <v>1303</v>
      </c>
      <c r="B628" s="16" t="s">
        <v>1304</v>
      </c>
      <c r="C628" s="17" t="s">
        <v>1305</v>
      </c>
      <c r="D628" s="18" t="s">
        <v>1306</v>
      </c>
      <c r="E628" s="19" t="s">
        <v>2618</v>
      </c>
      <c r="F628" s="20" t="str">
        <f>RIGHT(LEFT(PODs[[#This Row],[Nr oferty]],4),2)</f>
        <v>UA</v>
      </c>
      <c r="G62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43523</v>
      </c>
      <c r="H628" s="21" t="str">
        <f ca="1">IF(PODs[[#This Row],[Ważne do…]]&gt;=TODAY(),"aktualne","archiwalne")</f>
        <v>aktualne</v>
      </c>
      <c r="I628" s="21" t="str">
        <f>IF(MID(PODs[[#This Row],[Nr oferty]],2,1)="O","oferta",IF(MID(PODs[[#This Row],[Nr oferty]],2,1)="R","zapytanie",""))</f>
        <v>oferta</v>
      </c>
      <c r="J628" s="23"/>
      <c r="K628" s="23"/>
      <c r="L628" s="23"/>
      <c r="M628" s="23"/>
      <c r="Q628" s="11"/>
    </row>
    <row r="629" spans="1:17" ht="150">
      <c r="A629" s="15" t="s">
        <v>1307</v>
      </c>
      <c r="B629" s="16" t="s">
        <v>1308</v>
      </c>
      <c r="C629" s="17" t="s">
        <v>1309</v>
      </c>
      <c r="D629" s="18" t="s">
        <v>1102</v>
      </c>
      <c r="E629" s="19" t="s">
        <v>6</v>
      </c>
      <c r="F629" s="20" t="str">
        <f>RIGHT(LEFT(PODs[[#This Row],[Nr oferty]],4),2)</f>
        <v>UA</v>
      </c>
      <c r="G62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43509</v>
      </c>
      <c r="H629" s="21" t="str">
        <f ca="1">IF(PODs[[#This Row],[Ważne do…]]&gt;=TODAY(),"aktualne","archiwalne")</f>
        <v>aktualne</v>
      </c>
      <c r="I629" s="21" t="str">
        <f>IF(MID(PODs[[#This Row],[Nr oferty]],2,1)="O","oferta",IF(MID(PODs[[#This Row],[Nr oferty]],2,1)="R","zapytanie",""))</f>
        <v>oferta</v>
      </c>
      <c r="J629" s="23"/>
      <c r="K629" s="23"/>
      <c r="L629" s="23"/>
      <c r="M629" s="23"/>
      <c r="Q629" s="11"/>
    </row>
    <row r="630" spans="1:17" ht="135">
      <c r="A630" s="15" t="s">
        <v>1310</v>
      </c>
      <c r="B630" s="16" t="s">
        <v>1311</v>
      </c>
      <c r="C630" s="17" t="s">
        <v>1312</v>
      </c>
      <c r="D630" s="18" t="s">
        <v>1095</v>
      </c>
      <c r="E630" s="19" t="s">
        <v>13</v>
      </c>
      <c r="F630" s="20" t="str">
        <f>RIGHT(LEFT(PODs[[#This Row],[Nr oferty]],4),2)</f>
        <v>SE</v>
      </c>
      <c r="G63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43497</v>
      </c>
      <c r="H630" s="21" t="str">
        <f ca="1">IF(PODs[[#This Row],[Ważne do…]]&gt;=TODAY(),"aktualne","archiwalne")</f>
        <v>aktualne</v>
      </c>
      <c r="I630" s="21" t="str">
        <f>IF(MID(PODs[[#This Row],[Nr oferty]],2,1)="O","oferta",IF(MID(PODs[[#This Row],[Nr oferty]],2,1)="R","zapytanie",""))</f>
        <v>oferta</v>
      </c>
      <c r="J630" s="23"/>
      <c r="K630" s="23"/>
      <c r="L630" s="23"/>
      <c r="M630" s="23"/>
      <c r="Q630" s="11"/>
    </row>
    <row r="631" spans="1:17" ht="120">
      <c r="A631" s="15" t="s">
        <v>1313</v>
      </c>
      <c r="B631" s="16" t="s">
        <v>3070</v>
      </c>
      <c r="C631" s="17" t="s">
        <v>1314</v>
      </c>
      <c r="D631" s="18" t="s">
        <v>1102</v>
      </c>
      <c r="E631" s="19" t="s">
        <v>2618</v>
      </c>
      <c r="F631" s="20" t="str">
        <f>RIGHT(LEFT(PODs[[#This Row],[Nr oferty]],4),2)</f>
        <v>FR</v>
      </c>
      <c r="G63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43509</v>
      </c>
      <c r="H631" s="21" t="str">
        <f ca="1">IF(PODs[[#This Row],[Ważne do…]]&gt;=TODAY(),"aktualne","archiwalne")</f>
        <v>aktualne</v>
      </c>
      <c r="I631" s="21" t="str">
        <f>IF(MID(PODs[[#This Row],[Nr oferty]],2,1)="O","oferta",IF(MID(PODs[[#This Row],[Nr oferty]],2,1)="R","zapytanie",""))</f>
        <v>oferta</v>
      </c>
      <c r="J631" s="23"/>
      <c r="K631" s="23"/>
      <c r="L631" s="23"/>
      <c r="M631" s="23"/>
      <c r="Q631" s="11"/>
    </row>
    <row r="632" spans="1:17" ht="180">
      <c r="A632" s="15" t="s">
        <v>1315</v>
      </c>
      <c r="B632" s="16" t="s">
        <v>1316</v>
      </c>
      <c r="C632" s="17" t="s">
        <v>3071</v>
      </c>
      <c r="D632" s="18" t="s">
        <v>1317</v>
      </c>
      <c r="E632" s="19" t="s">
        <v>11</v>
      </c>
      <c r="F632" s="20" t="str">
        <f>RIGHT(LEFT(PODs[[#This Row],[Nr oferty]],4),2)</f>
        <v>KR</v>
      </c>
      <c r="G63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43497</v>
      </c>
      <c r="H632" s="21" t="str">
        <f ca="1">IF(PODs[[#This Row],[Ważne do…]]&gt;=TODAY(),"aktualne","archiwalne")</f>
        <v>aktualne</v>
      </c>
      <c r="I632" s="21" t="str">
        <f>IF(MID(PODs[[#This Row],[Nr oferty]],2,1)="O","oferta",IF(MID(PODs[[#This Row],[Nr oferty]],2,1)="R","zapytanie",""))</f>
        <v>oferta</v>
      </c>
      <c r="J632" s="23"/>
      <c r="K632" s="23"/>
      <c r="L632" s="23"/>
      <c r="M632" s="23"/>
      <c r="Q632" s="11"/>
    </row>
    <row r="633" spans="1:17" ht="60">
      <c r="A633" s="15" t="s">
        <v>3732</v>
      </c>
      <c r="B633" s="16" t="s">
        <v>1318</v>
      </c>
      <c r="C633" s="17" t="s">
        <v>3072</v>
      </c>
      <c r="D633" s="18" t="s">
        <v>1319</v>
      </c>
      <c r="E633" s="19" t="s">
        <v>12</v>
      </c>
      <c r="F633" s="20" t="str">
        <f>RIGHT(LEFT(PODs[[#This Row],[Nr oferty]],4),2)</f>
        <v>FR</v>
      </c>
      <c r="G63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43515</v>
      </c>
      <c r="H633" s="21" t="str">
        <f ca="1">IF(PODs[[#This Row],[Ważne do…]]&gt;=TODAY(),"aktualne","archiwalne")</f>
        <v>aktualne</v>
      </c>
      <c r="I633" s="21" t="str">
        <f>IF(MID(PODs[[#This Row],[Nr oferty]],2,1)="O","oferta",IF(MID(PODs[[#This Row],[Nr oferty]],2,1)="R","zapytanie",""))</f>
        <v>zapytanie</v>
      </c>
      <c r="J633" s="23"/>
      <c r="K633" s="23"/>
      <c r="L633" s="23"/>
      <c r="M633" s="23"/>
      <c r="Q633" s="11"/>
    </row>
    <row r="634" spans="1:17" ht="120">
      <c r="A634" s="15" t="s">
        <v>3733</v>
      </c>
      <c r="B634" s="16" t="s">
        <v>3073</v>
      </c>
      <c r="C634" s="17" t="s">
        <v>3074</v>
      </c>
      <c r="D634" s="18" t="s">
        <v>1320</v>
      </c>
      <c r="E634" s="19" t="s">
        <v>10</v>
      </c>
      <c r="F634" s="20" t="str">
        <f>RIGHT(LEFT(PODs[[#This Row],[Nr oferty]],4),2)</f>
        <v>FR</v>
      </c>
      <c r="G63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43504</v>
      </c>
      <c r="H634" s="21" t="str">
        <f ca="1">IF(PODs[[#This Row],[Ważne do…]]&gt;=TODAY(),"aktualne","archiwalne")</f>
        <v>aktualne</v>
      </c>
      <c r="I634" s="21" t="str">
        <f>IF(MID(PODs[[#This Row],[Nr oferty]],2,1)="O","oferta",IF(MID(PODs[[#This Row],[Nr oferty]],2,1)="R","zapytanie",""))</f>
        <v>zapytanie</v>
      </c>
      <c r="J634" s="23"/>
      <c r="K634" s="23"/>
      <c r="L634" s="23"/>
      <c r="M634" s="23"/>
      <c r="Q634" s="11"/>
    </row>
    <row r="635" spans="1:17" ht="105">
      <c r="A635" s="15" t="s">
        <v>3734</v>
      </c>
      <c r="B635" s="16" t="s">
        <v>1321</v>
      </c>
      <c r="C635" s="17" t="s">
        <v>1322</v>
      </c>
      <c r="D635" s="18" t="s">
        <v>1319</v>
      </c>
      <c r="E635" s="19" t="s">
        <v>2617</v>
      </c>
      <c r="F635" s="20" t="str">
        <f>RIGHT(LEFT(PODs[[#This Row],[Nr oferty]],4),2)</f>
        <v>FR</v>
      </c>
      <c r="G63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43515</v>
      </c>
      <c r="H635" s="21" t="str">
        <f ca="1">IF(PODs[[#This Row],[Ważne do…]]&gt;=TODAY(),"aktualne","archiwalne")</f>
        <v>aktualne</v>
      </c>
      <c r="I635" s="21" t="str">
        <f>IF(MID(PODs[[#This Row],[Nr oferty]],2,1)="O","oferta",IF(MID(PODs[[#This Row],[Nr oferty]],2,1)="R","zapytanie",""))</f>
        <v>zapytanie</v>
      </c>
      <c r="J635" s="23"/>
      <c r="K635" s="23"/>
      <c r="L635" s="23"/>
      <c r="M635" s="23"/>
      <c r="Q635" s="11"/>
    </row>
    <row r="636" spans="1:17" ht="105">
      <c r="A636" s="15" t="s">
        <v>1323</v>
      </c>
      <c r="B636" s="16" t="s">
        <v>1324</v>
      </c>
      <c r="C636" s="17" t="s">
        <v>1325</v>
      </c>
      <c r="D636" s="18" t="s">
        <v>1115</v>
      </c>
      <c r="E636" s="19" t="s">
        <v>10</v>
      </c>
      <c r="F636" s="20" t="str">
        <f>RIGHT(LEFT(PODs[[#This Row],[Nr oferty]],4),2)</f>
        <v>NL</v>
      </c>
      <c r="G63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43519</v>
      </c>
      <c r="H636" s="21" t="str">
        <f ca="1">IF(PODs[[#This Row],[Ważne do…]]&gt;=TODAY(),"aktualne","archiwalne")</f>
        <v>aktualne</v>
      </c>
      <c r="I636" s="21" t="str">
        <f>IF(MID(PODs[[#This Row],[Nr oferty]],2,1)="O","oferta",IF(MID(PODs[[#This Row],[Nr oferty]],2,1)="R","zapytanie",""))</f>
        <v>zapytanie</v>
      </c>
      <c r="J636" s="23"/>
      <c r="K636" s="23"/>
      <c r="L636" s="23"/>
      <c r="M636" s="23"/>
      <c r="Q636" s="11"/>
    </row>
    <row r="637" spans="1:17" ht="105">
      <c r="A637" s="15" t="s">
        <v>3735</v>
      </c>
      <c r="B637" s="16" t="s">
        <v>3075</v>
      </c>
      <c r="C637" s="17" t="s">
        <v>3076</v>
      </c>
      <c r="D637" s="18" t="s">
        <v>1320</v>
      </c>
      <c r="E637" s="19" t="s">
        <v>2617</v>
      </c>
      <c r="F637" s="20" t="str">
        <f>RIGHT(LEFT(PODs[[#This Row],[Nr oferty]],4),2)</f>
        <v>RO</v>
      </c>
      <c r="G63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43504</v>
      </c>
      <c r="H637" s="21" t="str">
        <f ca="1">IF(PODs[[#This Row],[Ważne do…]]&gt;=TODAY(),"aktualne","archiwalne")</f>
        <v>aktualne</v>
      </c>
      <c r="I637" s="21" t="str">
        <f>IF(MID(PODs[[#This Row],[Nr oferty]],2,1)="O","oferta",IF(MID(PODs[[#This Row],[Nr oferty]],2,1)="R","zapytanie",""))</f>
        <v>zapytanie</v>
      </c>
      <c r="J637" s="23"/>
      <c r="K637" s="23"/>
      <c r="L637" s="23"/>
      <c r="M637" s="23"/>
      <c r="Q637" s="11"/>
    </row>
    <row r="638" spans="1:17" ht="90">
      <c r="A638" s="15" t="s">
        <v>1326</v>
      </c>
      <c r="B638" s="16" t="s">
        <v>1327</v>
      </c>
      <c r="C638" s="17" t="s">
        <v>3077</v>
      </c>
      <c r="D638" s="18" t="s">
        <v>1306</v>
      </c>
      <c r="E638" s="19" t="s">
        <v>3</v>
      </c>
      <c r="F638" s="20" t="str">
        <f>RIGHT(LEFT(PODs[[#This Row],[Nr oferty]],4),2)</f>
        <v>IE</v>
      </c>
      <c r="G63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43523</v>
      </c>
      <c r="H638" s="21" t="str">
        <f ca="1">IF(PODs[[#This Row],[Ważne do…]]&gt;=TODAY(),"aktualne","archiwalne")</f>
        <v>aktualne</v>
      </c>
      <c r="I638" s="21" t="str">
        <f>IF(MID(PODs[[#This Row],[Nr oferty]],2,1)="O","oferta",IF(MID(PODs[[#This Row],[Nr oferty]],2,1)="R","zapytanie",""))</f>
        <v>zapytanie</v>
      </c>
      <c r="J638" s="23"/>
      <c r="K638" s="23"/>
      <c r="L638" s="23"/>
      <c r="M638" s="23"/>
      <c r="Q638" s="11"/>
    </row>
    <row r="639" spans="1:17" ht="105">
      <c r="A639" s="15" t="s">
        <v>3736</v>
      </c>
      <c r="B639" s="16" t="s">
        <v>3078</v>
      </c>
      <c r="C639" s="17" t="s">
        <v>3079</v>
      </c>
      <c r="D639" s="18" t="s">
        <v>1171</v>
      </c>
      <c r="E639" s="19" t="s">
        <v>10</v>
      </c>
      <c r="F639" s="20" t="str">
        <f>RIGHT(LEFT(PODs[[#This Row],[Nr oferty]],4),2)</f>
        <v>FR</v>
      </c>
      <c r="G63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43520</v>
      </c>
      <c r="H639" s="21" t="str">
        <f ca="1">IF(PODs[[#This Row],[Ważne do…]]&gt;=TODAY(),"aktualne","archiwalne")</f>
        <v>aktualne</v>
      </c>
      <c r="I639" s="21" t="str">
        <f>IF(MID(PODs[[#This Row],[Nr oferty]],2,1)="O","oferta",IF(MID(PODs[[#This Row],[Nr oferty]],2,1)="R","zapytanie",""))</f>
        <v>zapytanie</v>
      </c>
      <c r="J639" s="23"/>
      <c r="K639" s="23"/>
      <c r="L639" s="23"/>
      <c r="M639" s="23"/>
      <c r="Q639" s="11"/>
    </row>
    <row r="640" spans="1:17" ht="120">
      <c r="A640" s="15" t="s">
        <v>3737</v>
      </c>
      <c r="B640" s="16" t="s">
        <v>1328</v>
      </c>
      <c r="C640" s="17" t="s">
        <v>1329</v>
      </c>
      <c r="D640" s="18" t="s">
        <v>1129</v>
      </c>
      <c r="E640" s="19" t="s">
        <v>2618</v>
      </c>
      <c r="F640" s="20" t="str">
        <f>RIGHT(LEFT(PODs[[#This Row],[Nr oferty]],4),2)</f>
        <v>IL</v>
      </c>
      <c r="G64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43524</v>
      </c>
      <c r="H640" s="21" t="str">
        <f ca="1">IF(PODs[[#This Row],[Ważne do…]]&gt;=TODAY(),"aktualne","archiwalne")</f>
        <v>aktualne</v>
      </c>
      <c r="I640" s="21" t="str">
        <f>IF(MID(PODs[[#This Row],[Nr oferty]],2,1)="O","oferta",IF(MID(PODs[[#This Row],[Nr oferty]],2,1)="R","zapytanie",""))</f>
        <v>zapytanie</v>
      </c>
      <c r="J640" s="23"/>
      <c r="K640" s="23"/>
      <c r="L640" s="23"/>
      <c r="M640" s="23"/>
      <c r="Q640" s="11"/>
    </row>
    <row r="641" spans="1:17" ht="105">
      <c r="A641" s="15" t="s">
        <v>3738</v>
      </c>
      <c r="B641" s="16" t="s">
        <v>1330</v>
      </c>
      <c r="C641" s="17" t="s">
        <v>3080</v>
      </c>
      <c r="D641" s="18" t="s">
        <v>1331</v>
      </c>
      <c r="E641" s="19" t="s">
        <v>15</v>
      </c>
      <c r="F641" s="20" t="str">
        <f>RIGHT(LEFT(PODs[[#This Row],[Nr oferty]],4),2)</f>
        <v>NL</v>
      </c>
      <c r="G64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43497</v>
      </c>
      <c r="H641" s="21" t="str">
        <f ca="1">IF(PODs[[#This Row],[Ważne do…]]&gt;=TODAY(),"aktualne","archiwalne")</f>
        <v>aktualne</v>
      </c>
      <c r="I641" s="21" t="str">
        <f>IF(MID(PODs[[#This Row],[Nr oferty]],2,1)="O","oferta",IF(MID(PODs[[#This Row],[Nr oferty]],2,1)="R","zapytanie",""))</f>
        <v>zapytanie</v>
      </c>
      <c r="J641" s="23"/>
      <c r="K641" s="23"/>
      <c r="L641" s="23"/>
      <c r="M641" s="23"/>
      <c r="Q641" s="11"/>
    </row>
    <row r="642" spans="1:17" ht="90">
      <c r="A642" s="15" t="s">
        <v>1332</v>
      </c>
      <c r="B642" s="16" t="s">
        <v>1333</v>
      </c>
      <c r="C642" s="17" t="s">
        <v>3081</v>
      </c>
      <c r="D642" s="18" t="s">
        <v>1334</v>
      </c>
      <c r="E642" s="19" t="s">
        <v>7</v>
      </c>
      <c r="F642" s="20" t="str">
        <f>RIGHT(LEFT(PODs[[#This Row],[Nr oferty]],4),2)</f>
        <v>UK</v>
      </c>
      <c r="G64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43523</v>
      </c>
      <c r="H642" s="21" t="str">
        <f ca="1">IF(PODs[[#This Row],[Ważne do…]]&gt;=TODAY(),"aktualne","archiwalne")</f>
        <v>aktualne</v>
      </c>
      <c r="I642" s="21" t="str">
        <f>IF(MID(PODs[[#This Row],[Nr oferty]],2,1)="O","oferta",IF(MID(PODs[[#This Row],[Nr oferty]],2,1)="R","zapytanie",""))</f>
        <v>zapytanie</v>
      </c>
      <c r="J642" s="23"/>
      <c r="K642" s="23"/>
      <c r="L642" s="23"/>
      <c r="M642" s="23"/>
      <c r="Q642" s="11"/>
    </row>
    <row r="643" spans="1:17" ht="90">
      <c r="A643" s="15" t="s">
        <v>1335</v>
      </c>
      <c r="B643" s="16" t="s">
        <v>1336</v>
      </c>
      <c r="C643" s="17" t="s">
        <v>3082</v>
      </c>
      <c r="D643" s="18" t="s">
        <v>1337</v>
      </c>
      <c r="E643" s="19" t="s">
        <v>14</v>
      </c>
      <c r="F643" s="20" t="str">
        <f>RIGHT(LEFT(PODs[[#This Row],[Nr oferty]],4),2)</f>
        <v>FR</v>
      </c>
      <c r="G64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43523</v>
      </c>
      <c r="H643" s="21" t="str">
        <f ca="1">IF(PODs[[#This Row],[Ważne do…]]&gt;=TODAY(),"aktualne","archiwalne")</f>
        <v>aktualne</v>
      </c>
      <c r="I643" s="21" t="str">
        <f>IF(MID(PODs[[#This Row],[Nr oferty]],2,1)="O","oferta",IF(MID(PODs[[#This Row],[Nr oferty]],2,1)="R","zapytanie",""))</f>
        <v>zapytanie</v>
      </c>
      <c r="J643" s="23"/>
      <c r="K643" s="23"/>
      <c r="L643" s="23"/>
      <c r="M643" s="23"/>
      <c r="Q643" s="11"/>
    </row>
    <row r="644" spans="1:17" ht="76.5">
      <c r="A644" s="15" t="s">
        <v>3739</v>
      </c>
      <c r="B644" s="16" t="s">
        <v>1338</v>
      </c>
      <c r="C644" s="17" t="s">
        <v>1339</v>
      </c>
      <c r="D644" s="18" t="s">
        <v>1340</v>
      </c>
      <c r="E644" s="19" t="s">
        <v>4</v>
      </c>
      <c r="F644" s="20" t="str">
        <f>RIGHT(LEFT(PODs[[#This Row],[Nr oferty]],4),2)</f>
        <v>CY</v>
      </c>
      <c r="G64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43515</v>
      </c>
      <c r="H644" s="21" t="str">
        <f ca="1">IF(PODs[[#This Row],[Ważne do…]]&gt;=TODAY(),"aktualne","archiwalne")</f>
        <v>aktualne</v>
      </c>
      <c r="I644" s="21" t="str">
        <f>IF(MID(PODs[[#This Row],[Nr oferty]],2,1)="O","oferta",IF(MID(PODs[[#This Row],[Nr oferty]],2,1)="R","zapytanie",""))</f>
        <v>zapytanie</v>
      </c>
      <c r="J644" s="23"/>
      <c r="K644" s="23"/>
      <c r="L644" s="23"/>
      <c r="M644" s="23"/>
      <c r="Q644" s="11"/>
    </row>
    <row r="645" spans="1:17" ht="60">
      <c r="A645" s="15" t="s">
        <v>1341</v>
      </c>
      <c r="B645" s="16" t="s">
        <v>1342</v>
      </c>
      <c r="C645" s="17" t="s">
        <v>3083</v>
      </c>
      <c r="D645" s="18" t="s">
        <v>1343</v>
      </c>
      <c r="E645" s="19" t="s">
        <v>12</v>
      </c>
      <c r="F645" s="20" t="str">
        <f>RIGHT(LEFT(PODs[[#This Row],[Nr oferty]],4),2)</f>
        <v>RU</v>
      </c>
      <c r="G64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43498</v>
      </c>
      <c r="H645" s="21" t="str">
        <f ca="1">IF(PODs[[#This Row],[Ważne do…]]&gt;=TODAY(),"aktualne","archiwalne")</f>
        <v>aktualne</v>
      </c>
      <c r="I645" s="21" t="str">
        <f>IF(MID(PODs[[#This Row],[Nr oferty]],2,1)="O","oferta",IF(MID(PODs[[#This Row],[Nr oferty]],2,1)="R","zapytanie",""))</f>
        <v>oferta</v>
      </c>
      <c r="J645" s="23"/>
      <c r="K645" s="23"/>
      <c r="L645" s="23"/>
      <c r="M645" s="23"/>
      <c r="Q645" s="11"/>
    </row>
    <row r="646" spans="1:17" ht="135">
      <c r="A646" s="15" t="s">
        <v>1344</v>
      </c>
      <c r="B646" s="16" t="s">
        <v>1345</v>
      </c>
      <c r="C646" s="17" t="s">
        <v>3084</v>
      </c>
      <c r="D646" s="18" t="s">
        <v>1346</v>
      </c>
      <c r="E646" s="19" t="s">
        <v>7</v>
      </c>
      <c r="F646" s="20" t="str">
        <f>RIGHT(LEFT(PODs[[#This Row],[Nr oferty]],4),2)</f>
        <v>DE</v>
      </c>
      <c r="G64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43517</v>
      </c>
      <c r="H646" s="21" t="str">
        <f ca="1">IF(PODs[[#This Row],[Ważne do…]]&gt;=TODAY(),"aktualne","archiwalne")</f>
        <v>aktualne</v>
      </c>
      <c r="I646" s="21" t="str">
        <f>IF(MID(PODs[[#This Row],[Nr oferty]],2,1)="O","oferta",IF(MID(PODs[[#This Row],[Nr oferty]],2,1)="R","zapytanie",""))</f>
        <v>oferta</v>
      </c>
      <c r="J646" s="23"/>
      <c r="K646" s="23"/>
      <c r="L646" s="23"/>
      <c r="M646" s="23"/>
      <c r="Q646" s="11"/>
    </row>
    <row r="647" spans="1:17" ht="75">
      <c r="A647" s="15" t="s">
        <v>3740</v>
      </c>
      <c r="B647" s="16" t="s">
        <v>1347</v>
      </c>
      <c r="C647" s="17" t="s">
        <v>3085</v>
      </c>
      <c r="D647" s="18" t="s">
        <v>1348</v>
      </c>
      <c r="E647" s="19" t="s">
        <v>2617</v>
      </c>
      <c r="F647" s="20" t="str">
        <f>RIGHT(LEFT(PODs[[#This Row],[Nr oferty]],4),2)</f>
        <v>RU</v>
      </c>
      <c r="G64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43520</v>
      </c>
      <c r="H647" s="21" t="str">
        <f ca="1">IF(PODs[[#This Row],[Ważne do…]]&gt;=TODAY(),"aktualne","archiwalne")</f>
        <v>aktualne</v>
      </c>
      <c r="I647" s="21" t="str">
        <f>IF(MID(PODs[[#This Row],[Nr oferty]],2,1)="O","oferta",IF(MID(PODs[[#This Row],[Nr oferty]],2,1)="R","zapytanie",""))</f>
        <v>oferta</v>
      </c>
      <c r="J647" s="23"/>
      <c r="K647" s="23"/>
      <c r="L647" s="23"/>
      <c r="M647" s="23"/>
      <c r="Q647" s="11"/>
    </row>
    <row r="648" spans="1:17" ht="75">
      <c r="A648" s="15" t="s">
        <v>1349</v>
      </c>
      <c r="B648" s="16" t="s">
        <v>1350</v>
      </c>
      <c r="C648" s="17" t="s">
        <v>3086</v>
      </c>
      <c r="D648" s="18" t="s">
        <v>1088</v>
      </c>
      <c r="E648" s="19" t="s">
        <v>11</v>
      </c>
      <c r="F648" s="20" t="str">
        <f>RIGHT(LEFT(PODs[[#This Row],[Nr oferty]],4),2)</f>
        <v>RO</v>
      </c>
      <c r="G64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43504</v>
      </c>
      <c r="H648" s="21" t="str">
        <f ca="1">IF(PODs[[#This Row],[Ważne do…]]&gt;=TODAY(),"aktualne","archiwalne")</f>
        <v>aktualne</v>
      </c>
      <c r="I648" s="21" t="str">
        <f>IF(MID(PODs[[#This Row],[Nr oferty]],2,1)="O","oferta",IF(MID(PODs[[#This Row],[Nr oferty]],2,1)="R","zapytanie",""))</f>
        <v>oferta</v>
      </c>
      <c r="J648" s="23"/>
      <c r="K648" s="23"/>
      <c r="L648" s="23"/>
      <c r="M648" s="23"/>
      <c r="Q648" s="11"/>
    </row>
    <row r="649" spans="1:17" ht="120">
      <c r="A649" s="15" t="s">
        <v>1351</v>
      </c>
      <c r="B649" s="16" t="s">
        <v>1352</v>
      </c>
      <c r="C649" s="17" t="s">
        <v>1353</v>
      </c>
      <c r="D649" s="18" t="s">
        <v>1109</v>
      </c>
      <c r="E649" s="19" t="s">
        <v>3</v>
      </c>
      <c r="F649" s="20" t="str">
        <f>RIGHT(LEFT(PODs[[#This Row],[Nr oferty]],4),2)</f>
        <v>SG</v>
      </c>
      <c r="G64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43503</v>
      </c>
      <c r="H649" s="21" t="str">
        <f ca="1">IF(PODs[[#This Row],[Ważne do…]]&gt;=TODAY(),"aktualne","archiwalne")</f>
        <v>aktualne</v>
      </c>
      <c r="I649" s="21" t="str">
        <f>IF(MID(PODs[[#This Row],[Nr oferty]],2,1)="O","oferta",IF(MID(PODs[[#This Row],[Nr oferty]],2,1)="R","zapytanie",""))</f>
        <v>oferta</v>
      </c>
      <c r="J649" s="23"/>
      <c r="K649" s="23"/>
      <c r="L649" s="23"/>
      <c r="M649" s="23"/>
      <c r="Q649" s="11"/>
    </row>
    <row r="650" spans="1:17" ht="120">
      <c r="A650" s="15" t="s">
        <v>1354</v>
      </c>
      <c r="B650" s="16" t="s">
        <v>1355</v>
      </c>
      <c r="C650" s="17" t="s">
        <v>3087</v>
      </c>
      <c r="D650" s="18" t="s">
        <v>1115</v>
      </c>
      <c r="E650" s="19" t="s">
        <v>15</v>
      </c>
      <c r="F650" s="20" t="str">
        <f>RIGHT(LEFT(PODs[[#This Row],[Nr oferty]],4),2)</f>
        <v>BA</v>
      </c>
      <c r="G65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43519</v>
      </c>
      <c r="H650" s="21" t="str">
        <f ca="1">IF(PODs[[#This Row],[Ważne do…]]&gt;=TODAY(),"aktualne","archiwalne")</f>
        <v>aktualne</v>
      </c>
      <c r="I650" s="21" t="str">
        <f>IF(MID(PODs[[#This Row],[Nr oferty]],2,1)="O","oferta",IF(MID(PODs[[#This Row],[Nr oferty]],2,1)="R","zapytanie",""))</f>
        <v>oferta</v>
      </c>
      <c r="J650" s="23"/>
      <c r="K650" s="23"/>
      <c r="L650" s="23"/>
      <c r="M650" s="23"/>
      <c r="Q650" s="11"/>
    </row>
    <row r="651" spans="1:17" ht="105">
      <c r="A651" s="15" t="s">
        <v>1356</v>
      </c>
      <c r="B651" s="16" t="s">
        <v>1357</v>
      </c>
      <c r="C651" s="17" t="s">
        <v>3088</v>
      </c>
      <c r="D651" s="18" t="s">
        <v>1092</v>
      </c>
      <c r="E651" s="19" t="s">
        <v>14</v>
      </c>
      <c r="F651" s="20" t="str">
        <f>RIGHT(LEFT(PODs[[#This Row],[Nr oferty]],4),2)</f>
        <v>UK</v>
      </c>
      <c r="G65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43502</v>
      </c>
      <c r="H651" s="21" t="str">
        <f ca="1">IF(PODs[[#This Row],[Ważne do…]]&gt;=TODAY(),"aktualne","archiwalne")</f>
        <v>aktualne</v>
      </c>
      <c r="I651" s="21" t="str">
        <f>IF(MID(PODs[[#This Row],[Nr oferty]],2,1)="O","oferta",IF(MID(PODs[[#This Row],[Nr oferty]],2,1)="R","zapytanie",""))</f>
        <v>oferta</v>
      </c>
      <c r="J651" s="23"/>
      <c r="K651" s="23"/>
      <c r="L651" s="23"/>
      <c r="M651" s="23"/>
      <c r="Q651" s="11"/>
    </row>
    <row r="652" spans="1:17" ht="90">
      <c r="A652" s="15" t="s">
        <v>1358</v>
      </c>
      <c r="B652" s="16" t="s">
        <v>1359</v>
      </c>
      <c r="C652" s="17" t="s">
        <v>1360</v>
      </c>
      <c r="D652" s="18" t="s">
        <v>1284</v>
      </c>
      <c r="E652" s="19" t="s">
        <v>3</v>
      </c>
      <c r="F652" s="20" t="str">
        <f>RIGHT(LEFT(PODs[[#This Row],[Nr oferty]],4),2)</f>
        <v>MK</v>
      </c>
      <c r="G65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43508</v>
      </c>
      <c r="H652" s="21" t="str">
        <f ca="1">IF(PODs[[#This Row],[Ważne do…]]&gt;=TODAY(),"aktualne","archiwalne")</f>
        <v>aktualne</v>
      </c>
      <c r="I652" s="21" t="str">
        <f>IF(MID(PODs[[#This Row],[Nr oferty]],2,1)="O","oferta",IF(MID(PODs[[#This Row],[Nr oferty]],2,1)="R","zapytanie",""))</f>
        <v>oferta</v>
      </c>
      <c r="J652" s="23"/>
      <c r="K652" s="23"/>
      <c r="L652" s="23"/>
      <c r="M652" s="23"/>
      <c r="Q652" s="11"/>
    </row>
    <row r="653" spans="1:17" ht="90">
      <c r="A653" s="15" t="s">
        <v>1361</v>
      </c>
      <c r="B653" s="16" t="s">
        <v>1362</v>
      </c>
      <c r="C653" s="17" t="s">
        <v>1363</v>
      </c>
      <c r="D653" s="18" t="s">
        <v>1086</v>
      </c>
      <c r="E653" s="19" t="s">
        <v>3</v>
      </c>
      <c r="F653" s="20" t="str">
        <f>RIGHT(LEFT(PODs[[#This Row],[Nr oferty]],4),2)</f>
        <v>BG</v>
      </c>
      <c r="G65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43518</v>
      </c>
      <c r="H653" s="21" t="str">
        <f ca="1">IF(PODs[[#This Row],[Ważne do…]]&gt;=TODAY(),"aktualne","archiwalne")</f>
        <v>aktualne</v>
      </c>
      <c r="I653" s="21" t="str">
        <f>IF(MID(PODs[[#This Row],[Nr oferty]],2,1)="O","oferta",IF(MID(PODs[[#This Row],[Nr oferty]],2,1)="R","zapytanie",""))</f>
        <v>oferta</v>
      </c>
      <c r="J653" s="23"/>
      <c r="K653" s="23"/>
      <c r="L653" s="23"/>
      <c r="M653" s="23"/>
      <c r="Q653" s="11"/>
    </row>
    <row r="654" spans="1:17" ht="105">
      <c r="A654" s="15" t="s">
        <v>1364</v>
      </c>
      <c r="B654" s="16" t="s">
        <v>1365</v>
      </c>
      <c r="C654" s="17" t="s">
        <v>1366</v>
      </c>
      <c r="D654" s="18" t="s">
        <v>1306</v>
      </c>
      <c r="E654" s="19" t="s">
        <v>13</v>
      </c>
      <c r="F654" s="20" t="str">
        <f>RIGHT(LEFT(PODs[[#This Row],[Nr oferty]],4),2)</f>
        <v>CZ</v>
      </c>
      <c r="G65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43523</v>
      </c>
      <c r="H654" s="21" t="str">
        <f ca="1">IF(PODs[[#This Row],[Ważne do…]]&gt;=TODAY(),"aktualne","archiwalne")</f>
        <v>aktualne</v>
      </c>
      <c r="I654" s="21" t="str">
        <f>IF(MID(PODs[[#This Row],[Nr oferty]],2,1)="O","oferta",IF(MID(PODs[[#This Row],[Nr oferty]],2,1)="R","zapytanie",""))</f>
        <v>oferta</v>
      </c>
      <c r="J654" s="23"/>
      <c r="K654" s="23"/>
      <c r="L654" s="23"/>
      <c r="M654" s="23"/>
      <c r="Q654" s="11"/>
    </row>
    <row r="655" spans="1:17" ht="150">
      <c r="A655" s="15" t="s">
        <v>1367</v>
      </c>
      <c r="B655" s="16" t="s">
        <v>1368</v>
      </c>
      <c r="C655" s="17" t="s">
        <v>3089</v>
      </c>
      <c r="D655" s="18" t="s">
        <v>1129</v>
      </c>
      <c r="E655" s="19" t="s">
        <v>2617</v>
      </c>
      <c r="F655" s="20" t="str">
        <f>RIGHT(LEFT(PODs[[#This Row],[Nr oferty]],4),2)</f>
        <v>IE</v>
      </c>
      <c r="G65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43524</v>
      </c>
      <c r="H655" s="21" t="str">
        <f ca="1">IF(PODs[[#This Row],[Ważne do…]]&gt;=TODAY(),"aktualne","archiwalne")</f>
        <v>aktualne</v>
      </c>
      <c r="I655" s="21" t="str">
        <f>IF(MID(PODs[[#This Row],[Nr oferty]],2,1)="O","oferta",IF(MID(PODs[[#This Row],[Nr oferty]],2,1)="R","zapytanie",""))</f>
        <v>oferta</v>
      </c>
      <c r="J655" s="23"/>
      <c r="K655" s="23"/>
      <c r="L655" s="23"/>
      <c r="M655" s="23"/>
      <c r="Q655" s="11"/>
    </row>
    <row r="656" spans="1:17" ht="135">
      <c r="A656" s="15" t="s">
        <v>1369</v>
      </c>
      <c r="B656" s="16" t="s">
        <v>1370</v>
      </c>
      <c r="C656" s="17" t="s">
        <v>3090</v>
      </c>
      <c r="D656" s="18" t="s">
        <v>1092</v>
      </c>
      <c r="E656" s="19" t="s">
        <v>10</v>
      </c>
      <c r="F656" s="20" t="str">
        <f>RIGHT(LEFT(PODs[[#This Row],[Nr oferty]],4),2)</f>
        <v>UK</v>
      </c>
      <c r="G65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43502</v>
      </c>
      <c r="H656" s="21" t="str">
        <f ca="1">IF(PODs[[#This Row],[Ważne do…]]&gt;=TODAY(),"aktualne","archiwalne")</f>
        <v>aktualne</v>
      </c>
      <c r="I656" s="21" t="str">
        <f>IF(MID(PODs[[#This Row],[Nr oferty]],2,1)="O","oferta",IF(MID(PODs[[#This Row],[Nr oferty]],2,1)="R","zapytanie",""))</f>
        <v>oferta</v>
      </c>
      <c r="J656" s="23"/>
      <c r="K656" s="23"/>
      <c r="L656" s="23"/>
      <c r="M656" s="23"/>
      <c r="Q656" s="11"/>
    </row>
    <row r="657" spans="1:17" ht="135">
      <c r="A657" s="15" t="s">
        <v>1371</v>
      </c>
      <c r="B657" s="16" t="s">
        <v>1372</v>
      </c>
      <c r="C657" s="17" t="s">
        <v>1373</v>
      </c>
      <c r="D657" s="18" t="s">
        <v>1109</v>
      </c>
      <c r="E657" s="19" t="s">
        <v>14</v>
      </c>
      <c r="F657" s="20" t="str">
        <f>RIGHT(LEFT(PODs[[#This Row],[Nr oferty]],4),2)</f>
        <v>IT</v>
      </c>
      <c r="G65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43503</v>
      </c>
      <c r="H657" s="21" t="str">
        <f ca="1">IF(PODs[[#This Row],[Ważne do…]]&gt;=TODAY(),"aktualne","archiwalne")</f>
        <v>aktualne</v>
      </c>
      <c r="I657" s="21" t="str">
        <f>IF(MID(PODs[[#This Row],[Nr oferty]],2,1)="O","oferta",IF(MID(PODs[[#This Row],[Nr oferty]],2,1)="R","zapytanie",""))</f>
        <v>oferta</v>
      </c>
      <c r="J657" s="23"/>
      <c r="K657" s="23"/>
      <c r="L657" s="23"/>
      <c r="M657" s="23"/>
      <c r="Q657" s="11"/>
    </row>
    <row r="658" spans="1:17" ht="135">
      <c r="A658" s="15" t="s">
        <v>1374</v>
      </c>
      <c r="B658" s="16" t="s">
        <v>1375</v>
      </c>
      <c r="C658" s="17" t="s">
        <v>3091</v>
      </c>
      <c r="D658" s="18" t="s">
        <v>1306</v>
      </c>
      <c r="E658" s="19" t="s">
        <v>4</v>
      </c>
      <c r="F658" s="20" t="str">
        <f>RIGHT(LEFT(PODs[[#This Row],[Nr oferty]],4),2)</f>
        <v>RO</v>
      </c>
      <c r="G65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43523</v>
      </c>
      <c r="H658" s="21" t="str">
        <f ca="1">IF(PODs[[#This Row],[Ważne do…]]&gt;=TODAY(),"aktualne","archiwalne")</f>
        <v>aktualne</v>
      </c>
      <c r="I658" s="21" t="str">
        <f>IF(MID(PODs[[#This Row],[Nr oferty]],2,1)="O","oferta",IF(MID(PODs[[#This Row],[Nr oferty]],2,1)="R","zapytanie",""))</f>
        <v>oferta</v>
      </c>
      <c r="J658" s="23"/>
      <c r="K658" s="23"/>
      <c r="L658" s="23"/>
      <c r="M658" s="23"/>
      <c r="Q658" s="11"/>
    </row>
    <row r="659" spans="1:17" ht="135">
      <c r="A659" s="15" t="s">
        <v>1376</v>
      </c>
      <c r="B659" s="16" t="s">
        <v>1377</v>
      </c>
      <c r="C659" s="17" t="s">
        <v>1378</v>
      </c>
      <c r="D659" s="18" t="s">
        <v>1090</v>
      </c>
      <c r="E659" s="19" t="s">
        <v>12</v>
      </c>
      <c r="F659" s="20" t="str">
        <f>RIGHT(LEFT(PODs[[#This Row],[Nr oferty]],4),2)</f>
        <v>UA</v>
      </c>
      <c r="G65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43501</v>
      </c>
      <c r="H659" s="21" t="str">
        <f ca="1">IF(PODs[[#This Row],[Ważne do…]]&gt;=TODAY(),"aktualne","archiwalne")</f>
        <v>aktualne</v>
      </c>
      <c r="I659" s="21" t="str">
        <f>IF(MID(PODs[[#This Row],[Nr oferty]],2,1)="O","oferta",IF(MID(PODs[[#This Row],[Nr oferty]],2,1)="R","zapytanie",""))</f>
        <v>oferta</v>
      </c>
      <c r="J659" s="23"/>
      <c r="K659" s="23"/>
      <c r="L659" s="23"/>
      <c r="M659" s="23"/>
      <c r="Q659" s="11"/>
    </row>
    <row r="660" spans="1:17" ht="150">
      <c r="A660" s="15" t="s">
        <v>1379</v>
      </c>
      <c r="B660" s="16" t="s">
        <v>1380</v>
      </c>
      <c r="C660" s="17" t="s">
        <v>1381</v>
      </c>
      <c r="D660" s="18" t="s">
        <v>1086</v>
      </c>
      <c r="E660" s="19" t="s">
        <v>13</v>
      </c>
      <c r="F660" s="20" t="str">
        <f>RIGHT(LEFT(PODs[[#This Row],[Nr oferty]],4),2)</f>
        <v>DE</v>
      </c>
      <c r="G66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43518</v>
      </c>
      <c r="H660" s="21" t="str">
        <f ca="1">IF(PODs[[#This Row],[Ważne do…]]&gt;=TODAY(),"aktualne","archiwalne")</f>
        <v>aktualne</v>
      </c>
      <c r="I660" s="21" t="str">
        <f>IF(MID(PODs[[#This Row],[Nr oferty]],2,1)="O","oferta",IF(MID(PODs[[#This Row],[Nr oferty]],2,1)="R","zapytanie",""))</f>
        <v>oferta</v>
      </c>
      <c r="J660" s="23"/>
      <c r="K660" s="23"/>
      <c r="L660" s="23"/>
      <c r="M660" s="23"/>
      <c r="Q660" s="11"/>
    </row>
    <row r="661" spans="1:17" ht="135">
      <c r="A661" s="15" t="s">
        <v>1382</v>
      </c>
      <c r="B661" s="16" t="s">
        <v>1383</v>
      </c>
      <c r="C661" s="17" t="s">
        <v>1384</v>
      </c>
      <c r="D661" s="18" t="s">
        <v>1090</v>
      </c>
      <c r="E661" s="19" t="s">
        <v>2</v>
      </c>
      <c r="F661" s="20" t="str">
        <f>RIGHT(LEFT(PODs[[#This Row],[Nr oferty]],4),2)</f>
        <v>CZ</v>
      </c>
      <c r="G66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43501</v>
      </c>
      <c r="H661" s="21" t="str">
        <f ca="1">IF(PODs[[#This Row],[Ważne do…]]&gt;=TODAY(),"aktualne","archiwalne")</f>
        <v>aktualne</v>
      </c>
      <c r="I661" s="21" t="str">
        <f>IF(MID(PODs[[#This Row],[Nr oferty]],2,1)="O","oferta",IF(MID(PODs[[#This Row],[Nr oferty]],2,1)="R","zapytanie",""))</f>
        <v>oferta</v>
      </c>
      <c r="J661" s="23"/>
      <c r="K661" s="23"/>
      <c r="L661" s="23"/>
      <c r="M661" s="23"/>
      <c r="Q661" s="11"/>
    </row>
    <row r="662" spans="1:17" ht="150">
      <c r="A662" s="15" t="s">
        <v>1385</v>
      </c>
      <c r="B662" s="16" t="s">
        <v>1386</v>
      </c>
      <c r="C662" s="17" t="s">
        <v>1387</v>
      </c>
      <c r="D662" s="18" t="s">
        <v>1086</v>
      </c>
      <c r="E662" s="19" t="s">
        <v>2</v>
      </c>
      <c r="F662" s="20" t="str">
        <f>RIGHT(LEFT(PODs[[#This Row],[Nr oferty]],4),2)</f>
        <v>DE</v>
      </c>
      <c r="G66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43518</v>
      </c>
      <c r="H662" s="21" t="str">
        <f ca="1">IF(PODs[[#This Row],[Ważne do…]]&gt;=TODAY(),"aktualne","archiwalne")</f>
        <v>aktualne</v>
      </c>
      <c r="I662" s="21" t="str">
        <f>IF(MID(PODs[[#This Row],[Nr oferty]],2,1)="O","oferta",IF(MID(PODs[[#This Row],[Nr oferty]],2,1)="R","zapytanie",""))</f>
        <v>oferta</v>
      </c>
      <c r="J662" s="23"/>
      <c r="K662" s="23"/>
      <c r="L662" s="23"/>
      <c r="M662" s="23"/>
      <c r="Q662" s="11"/>
    </row>
    <row r="663" spans="1:17" ht="75">
      <c r="A663" s="15" t="s">
        <v>1388</v>
      </c>
      <c r="B663" s="16" t="s">
        <v>1389</v>
      </c>
      <c r="C663" s="17" t="s">
        <v>1390</v>
      </c>
      <c r="D663" s="18" t="s">
        <v>1099</v>
      </c>
      <c r="E663" s="19" t="s">
        <v>11</v>
      </c>
      <c r="F663" s="20" t="str">
        <f>RIGHT(LEFT(PODs[[#This Row],[Nr oferty]],4),2)</f>
        <v>UK</v>
      </c>
      <c r="G66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43516</v>
      </c>
      <c r="H663" s="21" t="str">
        <f ca="1">IF(PODs[[#This Row],[Ważne do…]]&gt;=TODAY(),"aktualne","archiwalne")</f>
        <v>aktualne</v>
      </c>
      <c r="I663" s="21" t="str">
        <f>IF(MID(PODs[[#This Row],[Nr oferty]],2,1)="O","oferta",IF(MID(PODs[[#This Row],[Nr oferty]],2,1)="R","zapytanie",""))</f>
        <v>oferta</v>
      </c>
      <c r="J663" s="23"/>
      <c r="K663" s="23"/>
      <c r="L663" s="23"/>
      <c r="M663" s="23"/>
      <c r="Q663" s="11"/>
    </row>
    <row r="664" spans="1:17" ht="105">
      <c r="A664" s="15" t="s">
        <v>1391</v>
      </c>
      <c r="B664" s="16" t="s">
        <v>1392</v>
      </c>
      <c r="C664" s="17" t="s">
        <v>1393</v>
      </c>
      <c r="D664" s="18" t="s">
        <v>1090</v>
      </c>
      <c r="E664" s="19" t="s">
        <v>10</v>
      </c>
      <c r="F664" s="20" t="str">
        <f>RIGHT(LEFT(PODs[[#This Row],[Nr oferty]],4),2)</f>
        <v>CZ</v>
      </c>
      <c r="G66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43501</v>
      </c>
      <c r="H664" s="21" t="str">
        <f ca="1">IF(PODs[[#This Row],[Ważne do…]]&gt;=TODAY(),"aktualne","archiwalne")</f>
        <v>aktualne</v>
      </c>
      <c r="I664" s="21" t="str">
        <f>IF(MID(PODs[[#This Row],[Nr oferty]],2,1)="O","oferta",IF(MID(PODs[[#This Row],[Nr oferty]],2,1)="R","zapytanie",""))</f>
        <v>oferta</v>
      </c>
      <c r="J664" s="23"/>
      <c r="K664" s="23"/>
      <c r="L664" s="23"/>
      <c r="M664" s="23"/>
      <c r="Q664" s="11"/>
    </row>
    <row r="665" spans="1:17" ht="75">
      <c r="A665" s="15" t="s">
        <v>1394</v>
      </c>
      <c r="B665" s="16" t="s">
        <v>1395</v>
      </c>
      <c r="C665" s="17" t="s">
        <v>1396</v>
      </c>
      <c r="D665" s="18">
        <v>43649</v>
      </c>
      <c r="E665" s="19" t="s">
        <v>14</v>
      </c>
      <c r="F665" s="20" t="str">
        <f>RIGHT(LEFT(PODs[[#This Row],[Nr oferty]],4),2)</f>
        <v>RU</v>
      </c>
      <c r="G66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43649</v>
      </c>
      <c r="H665" s="21" t="str">
        <f ca="1">IF(PODs[[#This Row],[Ważne do…]]&gt;=TODAY(),"aktualne","archiwalne")</f>
        <v>aktualne</v>
      </c>
      <c r="I665" s="21" t="str">
        <f>IF(MID(PODs[[#This Row],[Nr oferty]],2,1)="O","oferta",IF(MID(PODs[[#This Row],[Nr oferty]],2,1)="R","zapytanie",""))</f>
        <v>oferta</v>
      </c>
      <c r="J665" s="23"/>
      <c r="K665" s="23"/>
      <c r="L665" s="23"/>
      <c r="M665" s="23"/>
      <c r="Q665" s="11"/>
    </row>
    <row r="666" spans="1:17" ht="53.25">
      <c r="A666" s="15" t="s">
        <v>1397</v>
      </c>
      <c r="B666" s="16" t="s">
        <v>1398</v>
      </c>
      <c r="C666" s="17" t="s">
        <v>1399</v>
      </c>
      <c r="D666" s="18" t="s">
        <v>1400</v>
      </c>
      <c r="E666" s="19" t="s">
        <v>16</v>
      </c>
      <c r="F666" s="20" t="str">
        <f>RIGHT(LEFT(PODs[[#This Row],[Nr oferty]],4),2)</f>
        <v>RU</v>
      </c>
      <c r="G66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43546</v>
      </c>
      <c r="H666" s="21" t="str">
        <f ca="1">IF(PODs[[#This Row],[Ważne do…]]&gt;=TODAY(),"aktualne","archiwalne")</f>
        <v>aktualne</v>
      </c>
      <c r="I666" s="21" t="str">
        <f>IF(MID(PODs[[#This Row],[Nr oferty]],2,1)="O","oferta",IF(MID(PODs[[#This Row],[Nr oferty]],2,1)="R","zapytanie",""))</f>
        <v>oferta</v>
      </c>
      <c r="J666" s="23"/>
      <c r="K666" s="23"/>
      <c r="L666" s="23"/>
      <c r="M666" s="23"/>
      <c r="Q666" s="11"/>
    </row>
    <row r="667" spans="1:17" ht="63.75">
      <c r="A667" s="15" t="s">
        <v>1401</v>
      </c>
      <c r="B667" s="16" t="s">
        <v>3092</v>
      </c>
      <c r="C667" s="17" t="s">
        <v>1402</v>
      </c>
      <c r="D667" s="18" t="s">
        <v>1403</v>
      </c>
      <c r="E667" s="19" t="s">
        <v>2617</v>
      </c>
      <c r="F667" s="20" t="str">
        <f>RIGHT(LEFT(PODs[[#This Row],[Nr oferty]],4),2)</f>
        <v>RU</v>
      </c>
      <c r="G66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43552</v>
      </c>
      <c r="H667" s="21" t="str">
        <f ca="1">IF(PODs[[#This Row],[Ważne do…]]&gt;=TODAY(),"aktualne","archiwalne")</f>
        <v>aktualne</v>
      </c>
      <c r="I667" s="21" t="str">
        <f>IF(MID(PODs[[#This Row],[Nr oferty]],2,1)="O","oferta",IF(MID(PODs[[#This Row],[Nr oferty]],2,1)="R","zapytanie",""))</f>
        <v>oferta</v>
      </c>
      <c r="J667" s="23"/>
      <c r="K667" s="23"/>
      <c r="L667" s="23"/>
      <c r="M667" s="23"/>
      <c r="Q667" s="11"/>
    </row>
    <row r="668" spans="1:17" ht="53.25">
      <c r="A668" s="15" t="s">
        <v>1404</v>
      </c>
      <c r="B668" s="16" t="s">
        <v>1405</v>
      </c>
      <c r="C668" s="17" t="s">
        <v>1406</v>
      </c>
      <c r="D668" s="18" t="s">
        <v>1407</v>
      </c>
      <c r="E668" s="19" t="s">
        <v>10</v>
      </c>
      <c r="F668" s="20" t="str">
        <f>RIGHT(LEFT(PODs[[#This Row],[Nr oferty]],4),2)</f>
        <v>RU</v>
      </c>
      <c r="G66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43543</v>
      </c>
      <c r="H668" s="21" t="str">
        <f ca="1">IF(PODs[[#This Row],[Ważne do…]]&gt;=TODAY(),"aktualne","archiwalne")</f>
        <v>aktualne</v>
      </c>
      <c r="I668" s="21" t="str">
        <f>IF(MID(PODs[[#This Row],[Nr oferty]],2,1)="O","oferta",IF(MID(PODs[[#This Row],[Nr oferty]],2,1)="R","zapytanie",""))</f>
        <v>oferta</v>
      </c>
      <c r="J668" s="23"/>
      <c r="K668" s="23"/>
      <c r="L668" s="23"/>
      <c r="M668" s="23"/>
      <c r="Q668" s="11"/>
    </row>
    <row r="669" spans="1:17" ht="90">
      <c r="A669" s="15" t="s">
        <v>3741</v>
      </c>
      <c r="B669" s="16" t="s">
        <v>1408</v>
      </c>
      <c r="C669" s="17" t="s">
        <v>1409</v>
      </c>
      <c r="D669" s="18" t="s">
        <v>1407</v>
      </c>
      <c r="E669" s="19" t="s">
        <v>14</v>
      </c>
      <c r="F669" s="20" t="str">
        <f>RIGHT(LEFT(PODs[[#This Row],[Nr oferty]],4),2)</f>
        <v>RU</v>
      </c>
      <c r="G66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43543</v>
      </c>
      <c r="H669" s="21" t="str">
        <f ca="1">IF(PODs[[#This Row],[Ważne do…]]&gt;=TODAY(),"aktualne","archiwalne")</f>
        <v>aktualne</v>
      </c>
      <c r="I669" s="21" t="str">
        <f>IF(MID(PODs[[#This Row],[Nr oferty]],2,1)="O","oferta",IF(MID(PODs[[#This Row],[Nr oferty]],2,1)="R","zapytanie",""))</f>
        <v>oferta</v>
      </c>
      <c r="J669" s="23"/>
      <c r="K669" s="23"/>
      <c r="L669" s="23"/>
      <c r="M669" s="23"/>
      <c r="Q669" s="11"/>
    </row>
    <row r="670" spans="1:17" ht="102">
      <c r="A670" s="15" t="s">
        <v>1410</v>
      </c>
      <c r="B670" s="16" t="s">
        <v>3093</v>
      </c>
      <c r="C670" s="17" t="s">
        <v>1411</v>
      </c>
      <c r="D670" s="18" t="s">
        <v>1412</v>
      </c>
      <c r="E670" s="19" t="s">
        <v>2617</v>
      </c>
      <c r="F670" s="20" t="str">
        <f>RIGHT(LEFT(PODs[[#This Row],[Nr oferty]],4),2)</f>
        <v>IT</v>
      </c>
      <c r="G67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43553</v>
      </c>
      <c r="H670" s="21" t="str">
        <f ca="1">IF(PODs[[#This Row],[Ważne do…]]&gt;=TODAY(),"aktualne","archiwalne")</f>
        <v>aktualne</v>
      </c>
      <c r="I670" s="21" t="str">
        <f>IF(MID(PODs[[#This Row],[Nr oferty]],2,1)="O","oferta",IF(MID(PODs[[#This Row],[Nr oferty]],2,1)="R","zapytanie",""))</f>
        <v>oferta</v>
      </c>
      <c r="J670" s="23"/>
      <c r="K670" s="23"/>
      <c r="L670" s="23"/>
      <c r="M670" s="23"/>
      <c r="Q670" s="11"/>
    </row>
    <row r="671" spans="1:17" ht="53.25">
      <c r="A671" s="15" t="s">
        <v>1413</v>
      </c>
      <c r="B671" s="16" t="s">
        <v>1414</v>
      </c>
      <c r="C671" s="17" t="s">
        <v>1415</v>
      </c>
      <c r="D671" s="18" t="s">
        <v>1412</v>
      </c>
      <c r="E671" s="19" t="s">
        <v>3</v>
      </c>
      <c r="F671" s="20" t="str">
        <f>RIGHT(LEFT(PODs[[#This Row],[Nr oferty]],4),2)</f>
        <v>RU</v>
      </c>
      <c r="G67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43553</v>
      </c>
      <c r="H671" s="21" t="str">
        <f ca="1">IF(PODs[[#This Row],[Ważne do…]]&gt;=TODAY(),"aktualne","archiwalne")</f>
        <v>aktualne</v>
      </c>
      <c r="I671" s="21" t="str">
        <f>IF(MID(PODs[[#This Row],[Nr oferty]],2,1)="O","oferta",IF(MID(PODs[[#This Row],[Nr oferty]],2,1)="R","zapytanie",""))</f>
        <v>oferta</v>
      </c>
      <c r="J671" s="23"/>
      <c r="K671" s="23"/>
      <c r="L671" s="23"/>
      <c r="M671" s="23"/>
      <c r="Q671" s="11"/>
    </row>
    <row r="672" spans="1:17" ht="53.25">
      <c r="A672" s="15" t="s">
        <v>1416</v>
      </c>
      <c r="B672" s="16" t="s">
        <v>1417</v>
      </c>
      <c r="C672" s="17" t="s">
        <v>1418</v>
      </c>
      <c r="D672" s="18">
        <v>43649</v>
      </c>
      <c r="E672" s="19" t="s">
        <v>12</v>
      </c>
      <c r="F672" s="20" t="str">
        <f>RIGHT(LEFT(PODs[[#This Row],[Nr oferty]],4),2)</f>
        <v>RU</v>
      </c>
      <c r="G67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43649</v>
      </c>
      <c r="H672" s="21" t="str">
        <f ca="1">IF(PODs[[#This Row],[Ważne do…]]&gt;=TODAY(),"aktualne","archiwalne")</f>
        <v>aktualne</v>
      </c>
      <c r="I672" s="21" t="str">
        <f>IF(MID(PODs[[#This Row],[Nr oferty]],2,1)="O","oferta",IF(MID(PODs[[#This Row],[Nr oferty]],2,1)="R","zapytanie",""))</f>
        <v>oferta</v>
      </c>
      <c r="J672" s="23"/>
      <c r="K672" s="23"/>
      <c r="L672" s="23"/>
      <c r="M672" s="23"/>
      <c r="Q672" s="11"/>
    </row>
    <row r="673" spans="1:17" ht="76.5">
      <c r="A673" s="15" t="s">
        <v>1419</v>
      </c>
      <c r="B673" s="16" t="s">
        <v>1420</v>
      </c>
      <c r="C673" s="17" t="s">
        <v>1421</v>
      </c>
      <c r="D673" s="18">
        <v>43527</v>
      </c>
      <c r="E673" s="19" t="s">
        <v>2</v>
      </c>
      <c r="F673" s="20" t="str">
        <f>RIGHT(LEFT(PODs[[#This Row],[Nr oferty]],4),2)</f>
        <v>LT</v>
      </c>
      <c r="G67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43527</v>
      </c>
      <c r="H673" s="21" t="str">
        <f ca="1">IF(PODs[[#This Row],[Ważne do…]]&gt;=TODAY(),"aktualne","archiwalne")</f>
        <v>aktualne</v>
      </c>
      <c r="I673" s="21" t="str">
        <f>IF(MID(PODs[[#This Row],[Nr oferty]],2,1)="O","oferta",IF(MID(PODs[[#This Row],[Nr oferty]],2,1)="R","zapytanie",""))</f>
        <v>oferta</v>
      </c>
      <c r="J673" s="23"/>
      <c r="K673" s="23"/>
      <c r="L673" s="23"/>
      <c r="M673" s="23"/>
      <c r="Q673" s="11"/>
    </row>
    <row r="674" spans="1:17" ht="53.25">
      <c r="A674" s="15" t="s">
        <v>1422</v>
      </c>
      <c r="B674" s="16" t="s">
        <v>1423</v>
      </c>
      <c r="C674" s="17" t="s">
        <v>1424</v>
      </c>
      <c r="D674" s="18" t="s">
        <v>1403</v>
      </c>
      <c r="E674" s="19" t="s">
        <v>2</v>
      </c>
      <c r="F674" s="20" t="str">
        <f>RIGHT(LEFT(PODs[[#This Row],[Nr oferty]],4),2)</f>
        <v>RU</v>
      </c>
      <c r="G67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43552</v>
      </c>
      <c r="H674" s="21" t="str">
        <f ca="1">IF(PODs[[#This Row],[Ważne do…]]&gt;=TODAY(),"aktualne","archiwalne")</f>
        <v>aktualne</v>
      </c>
      <c r="I674" s="21" t="str">
        <f>IF(MID(PODs[[#This Row],[Nr oferty]],2,1)="O","oferta",IF(MID(PODs[[#This Row],[Nr oferty]],2,1)="R","zapytanie",""))</f>
        <v>oferta</v>
      </c>
      <c r="J674" s="23"/>
      <c r="K674" s="23"/>
      <c r="L674" s="23"/>
      <c r="M674" s="23"/>
      <c r="Q674" s="11"/>
    </row>
    <row r="675" spans="1:17" ht="53.25">
      <c r="A675" s="15" t="s">
        <v>1425</v>
      </c>
      <c r="B675" s="16" t="s">
        <v>1426</v>
      </c>
      <c r="C675" s="17" t="s">
        <v>1427</v>
      </c>
      <c r="D675" s="18" t="s">
        <v>1428</v>
      </c>
      <c r="E675" s="19" t="s">
        <v>14</v>
      </c>
      <c r="F675" s="20" t="str">
        <f>RIGHT(LEFT(PODs[[#This Row],[Nr oferty]],4),2)</f>
        <v>RU</v>
      </c>
      <c r="G67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43548</v>
      </c>
      <c r="H675" s="21" t="str">
        <f ca="1">IF(PODs[[#This Row],[Ważne do…]]&gt;=TODAY(),"aktualne","archiwalne")</f>
        <v>aktualne</v>
      </c>
      <c r="I675" s="21" t="str">
        <f>IF(MID(PODs[[#This Row],[Nr oferty]],2,1)="O","oferta",IF(MID(PODs[[#This Row],[Nr oferty]],2,1)="R","zapytanie",""))</f>
        <v>oferta</v>
      </c>
      <c r="J675" s="23"/>
      <c r="K675" s="23"/>
      <c r="L675" s="23"/>
      <c r="M675" s="23"/>
      <c r="Q675" s="11"/>
    </row>
    <row r="676" spans="1:17" ht="53.25">
      <c r="A676" s="15" t="s">
        <v>1429</v>
      </c>
      <c r="B676" s="16" t="s">
        <v>1430</v>
      </c>
      <c r="C676" s="17" t="s">
        <v>3094</v>
      </c>
      <c r="D676" s="18" t="s">
        <v>1412</v>
      </c>
      <c r="E676" s="19" t="s">
        <v>2617</v>
      </c>
      <c r="F676" s="20" t="str">
        <f>RIGHT(LEFT(PODs[[#This Row],[Nr oferty]],4),2)</f>
        <v>RU</v>
      </c>
      <c r="G67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43553</v>
      </c>
      <c r="H676" s="21" t="str">
        <f ca="1">IF(PODs[[#This Row],[Ważne do…]]&gt;=TODAY(),"aktualne","archiwalne")</f>
        <v>aktualne</v>
      </c>
      <c r="I676" s="21" t="str">
        <f>IF(MID(PODs[[#This Row],[Nr oferty]],2,1)="O","oferta",IF(MID(PODs[[#This Row],[Nr oferty]],2,1)="R","zapytanie",""))</f>
        <v>oferta</v>
      </c>
      <c r="J676" s="23"/>
      <c r="K676" s="23"/>
      <c r="L676" s="23"/>
      <c r="M676" s="23"/>
      <c r="Q676" s="11"/>
    </row>
    <row r="677" spans="1:17" ht="75">
      <c r="A677" s="15" t="s">
        <v>1431</v>
      </c>
      <c r="B677" s="16" t="s">
        <v>3095</v>
      </c>
      <c r="C677" s="17" t="s">
        <v>3096</v>
      </c>
      <c r="D677" s="18" t="s">
        <v>1412</v>
      </c>
      <c r="E677" s="19" t="s">
        <v>5</v>
      </c>
      <c r="F677" s="20" t="str">
        <f>RIGHT(LEFT(PODs[[#This Row],[Nr oferty]],4),2)</f>
        <v>MT</v>
      </c>
      <c r="G67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43553</v>
      </c>
      <c r="H677" s="21" t="str">
        <f ca="1">IF(PODs[[#This Row],[Ważne do…]]&gt;=TODAY(),"aktualne","archiwalne")</f>
        <v>aktualne</v>
      </c>
      <c r="I677" s="21" t="str">
        <f>IF(MID(PODs[[#This Row],[Nr oferty]],2,1)="O","oferta",IF(MID(PODs[[#This Row],[Nr oferty]],2,1)="R","zapytanie",""))</f>
        <v>oferta</v>
      </c>
      <c r="J677" s="23"/>
      <c r="K677" s="23"/>
      <c r="L677" s="23"/>
      <c r="M677" s="23"/>
      <c r="Q677" s="11"/>
    </row>
    <row r="678" spans="1:17" ht="165">
      <c r="A678" s="15" t="s">
        <v>1432</v>
      </c>
      <c r="B678" s="16" t="s">
        <v>1433</v>
      </c>
      <c r="C678" s="17" t="s">
        <v>3097</v>
      </c>
      <c r="D678" s="18" t="s">
        <v>1403</v>
      </c>
      <c r="E678" s="19" t="s">
        <v>11</v>
      </c>
      <c r="F678" s="20" t="str">
        <f>RIGHT(LEFT(PODs[[#This Row],[Nr oferty]],4),2)</f>
        <v>JP</v>
      </c>
      <c r="G67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43552</v>
      </c>
      <c r="H678" s="21" t="str">
        <f ca="1">IF(PODs[[#This Row],[Ważne do…]]&gt;=TODAY(),"aktualne","archiwalne")</f>
        <v>aktualne</v>
      </c>
      <c r="I678" s="21" t="str">
        <f>IF(MID(PODs[[#This Row],[Nr oferty]],2,1)="O","oferta",IF(MID(PODs[[#This Row],[Nr oferty]],2,1)="R","zapytanie",""))</f>
        <v>oferta</v>
      </c>
      <c r="J678" s="23"/>
      <c r="K678" s="23"/>
      <c r="L678" s="23"/>
      <c r="M678" s="23"/>
      <c r="Q678" s="11"/>
    </row>
    <row r="679" spans="1:17" ht="76.5">
      <c r="A679" s="15" t="s">
        <v>1434</v>
      </c>
      <c r="B679" s="16" t="s">
        <v>1435</v>
      </c>
      <c r="C679" s="17" t="s">
        <v>3098</v>
      </c>
      <c r="D679" s="18" t="s">
        <v>1436</v>
      </c>
      <c r="E679" s="19" t="s">
        <v>10</v>
      </c>
      <c r="F679" s="20" t="str">
        <f>RIGHT(LEFT(PODs[[#This Row],[Nr oferty]],4),2)</f>
        <v>SE</v>
      </c>
      <c r="G67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43541</v>
      </c>
      <c r="H679" s="21" t="str">
        <f ca="1">IF(PODs[[#This Row],[Ważne do…]]&gt;=TODAY(),"aktualne","archiwalne")</f>
        <v>aktualne</v>
      </c>
      <c r="I679" s="21" t="str">
        <f>IF(MID(PODs[[#This Row],[Nr oferty]],2,1)="O","oferta",IF(MID(PODs[[#This Row],[Nr oferty]],2,1)="R","zapytanie",""))</f>
        <v>oferta</v>
      </c>
      <c r="J679" s="23"/>
      <c r="K679" s="23"/>
      <c r="L679" s="23"/>
      <c r="M679" s="23"/>
      <c r="Q679" s="11"/>
    </row>
    <row r="680" spans="1:17" ht="135">
      <c r="A680" s="15" t="s">
        <v>1437</v>
      </c>
      <c r="B680" s="16" t="s">
        <v>3099</v>
      </c>
      <c r="C680" s="17" t="s">
        <v>3100</v>
      </c>
      <c r="D680" s="18" t="s">
        <v>1438</v>
      </c>
      <c r="E680" s="19" t="s">
        <v>2</v>
      </c>
      <c r="F680" s="20" t="str">
        <f>RIGHT(LEFT(PODs[[#This Row],[Nr oferty]],4),2)</f>
        <v>UK</v>
      </c>
      <c r="G68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43539</v>
      </c>
      <c r="H680" s="21" t="str">
        <f ca="1">IF(PODs[[#This Row],[Ważne do…]]&gt;=TODAY(),"aktualne","archiwalne")</f>
        <v>aktualne</v>
      </c>
      <c r="I680" s="21" t="str">
        <f>IF(MID(PODs[[#This Row],[Nr oferty]],2,1)="O","oferta",IF(MID(PODs[[#This Row],[Nr oferty]],2,1)="R","zapytanie",""))</f>
        <v>oferta</v>
      </c>
      <c r="J680" s="23"/>
      <c r="K680" s="23"/>
      <c r="L680" s="23"/>
      <c r="M680" s="23"/>
      <c r="Q680" s="11"/>
    </row>
    <row r="681" spans="1:17" ht="135">
      <c r="A681" s="15" t="s">
        <v>1439</v>
      </c>
      <c r="B681" s="16" t="s">
        <v>1440</v>
      </c>
      <c r="C681" s="17" t="s">
        <v>1441</v>
      </c>
      <c r="D681" s="18" t="s">
        <v>1442</v>
      </c>
      <c r="E681" s="19" t="s">
        <v>2617</v>
      </c>
      <c r="F681" s="20" t="str">
        <f>RIGHT(LEFT(PODs[[#This Row],[Nr oferty]],4),2)</f>
        <v>SE</v>
      </c>
      <c r="G68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43550</v>
      </c>
      <c r="H681" s="21" t="str">
        <f ca="1">IF(PODs[[#This Row],[Ważne do…]]&gt;=TODAY(),"aktualne","archiwalne")</f>
        <v>aktualne</v>
      </c>
      <c r="I681" s="21" t="str">
        <f>IF(MID(PODs[[#This Row],[Nr oferty]],2,1)="O","oferta",IF(MID(PODs[[#This Row],[Nr oferty]],2,1)="R","zapytanie",""))</f>
        <v>oferta</v>
      </c>
      <c r="J681" s="23"/>
      <c r="K681" s="23"/>
      <c r="L681" s="23"/>
      <c r="M681" s="23"/>
      <c r="Q681" s="11"/>
    </row>
    <row r="682" spans="1:17" ht="53.25">
      <c r="A682" s="15" t="s">
        <v>3742</v>
      </c>
      <c r="B682" s="16" t="s">
        <v>1443</v>
      </c>
      <c r="C682" s="17" t="s">
        <v>3101</v>
      </c>
      <c r="D682" s="18" t="s">
        <v>1412</v>
      </c>
      <c r="E682" s="19" t="s">
        <v>2</v>
      </c>
      <c r="F682" s="20" t="str">
        <f>RIGHT(LEFT(PODs[[#This Row],[Nr oferty]],4),2)</f>
        <v>HU</v>
      </c>
      <c r="G68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43553</v>
      </c>
      <c r="H682" s="21" t="str">
        <f ca="1">IF(PODs[[#This Row],[Ważne do…]]&gt;=TODAY(),"aktualne","archiwalne")</f>
        <v>aktualne</v>
      </c>
      <c r="I682" s="21" t="str">
        <f>IF(MID(PODs[[#This Row],[Nr oferty]],2,1)="O","oferta",IF(MID(PODs[[#This Row],[Nr oferty]],2,1)="R","zapytanie",""))</f>
        <v>oferta</v>
      </c>
      <c r="J682" s="23"/>
      <c r="K682" s="23"/>
      <c r="L682" s="23"/>
      <c r="M682" s="23"/>
      <c r="Q682" s="11"/>
    </row>
    <row r="683" spans="1:17" ht="75">
      <c r="A683" s="15" t="s">
        <v>1444</v>
      </c>
      <c r="B683" s="16" t="s">
        <v>1445</v>
      </c>
      <c r="C683" s="17" t="s">
        <v>1446</v>
      </c>
      <c r="D683" s="18" t="s">
        <v>1412</v>
      </c>
      <c r="E683" s="19" t="s">
        <v>9</v>
      </c>
      <c r="F683" s="20" t="str">
        <f>RIGHT(LEFT(PODs[[#This Row],[Nr oferty]],4),2)</f>
        <v>SE</v>
      </c>
      <c r="G68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43553</v>
      </c>
      <c r="H683" s="21" t="str">
        <f ca="1">IF(PODs[[#This Row],[Ważne do…]]&gt;=TODAY(),"aktualne","archiwalne")</f>
        <v>aktualne</v>
      </c>
      <c r="I683" s="21" t="str">
        <f>IF(MID(PODs[[#This Row],[Nr oferty]],2,1)="O","oferta",IF(MID(PODs[[#This Row],[Nr oferty]],2,1)="R","zapytanie",""))</f>
        <v>oferta</v>
      </c>
      <c r="J683" s="23"/>
      <c r="K683" s="23"/>
      <c r="L683" s="23"/>
      <c r="M683" s="23"/>
      <c r="Q683" s="11"/>
    </row>
    <row r="684" spans="1:17" ht="90">
      <c r="A684" s="15" t="s">
        <v>1447</v>
      </c>
      <c r="B684" s="16" t="s">
        <v>1448</v>
      </c>
      <c r="C684" s="17" t="s">
        <v>3102</v>
      </c>
      <c r="D684" s="18" t="s">
        <v>1449</v>
      </c>
      <c r="E684" s="19" t="s">
        <v>2</v>
      </c>
      <c r="F684" s="20" t="str">
        <f>RIGHT(LEFT(PODs[[#This Row],[Nr oferty]],4),2)</f>
        <v>UK</v>
      </c>
      <c r="G68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43540</v>
      </c>
      <c r="H684" s="21" t="str">
        <f ca="1">IF(PODs[[#This Row],[Ważne do…]]&gt;=TODAY(),"aktualne","archiwalne")</f>
        <v>aktualne</v>
      </c>
      <c r="I684" s="21" t="str">
        <f>IF(MID(PODs[[#This Row],[Nr oferty]],2,1)="O","oferta",IF(MID(PODs[[#This Row],[Nr oferty]],2,1)="R","zapytanie",""))</f>
        <v>oferta</v>
      </c>
      <c r="J684" s="23"/>
      <c r="K684" s="23"/>
      <c r="L684" s="23"/>
      <c r="M684" s="23"/>
      <c r="Q684" s="11"/>
    </row>
    <row r="685" spans="1:17" ht="105">
      <c r="A685" s="15" t="s">
        <v>1450</v>
      </c>
      <c r="B685" s="16" t="s">
        <v>1451</v>
      </c>
      <c r="C685" s="17" t="s">
        <v>1452</v>
      </c>
      <c r="D685" s="18" t="s">
        <v>1453</v>
      </c>
      <c r="E685" s="19" t="s">
        <v>13</v>
      </c>
      <c r="F685" s="20" t="str">
        <f>RIGHT(LEFT(PODs[[#This Row],[Nr oferty]],4),2)</f>
        <v>CZ</v>
      </c>
      <c r="G68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43537</v>
      </c>
      <c r="H685" s="21" t="str">
        <f ca="1">IF(PODs[[#This Row],[Ważne do…]]&gt;=TODAY(),"aktualne","archiwalne")</f>
        <v>aktualne</v>
      </c>
      <c r="I685" s="21" t="str">
        <f>IF(MID(PODs[[#This Row],[Nr oferty]],2,1)="O","oferta",IF(MID(PODs[[#This Row],[Nr oferty]],2,1)="R","zapytanie",""))</f>
        <v>oferta</v>
      </c>
      <c r="J685" s="23"/>
      <c r="K685" s="23"/>
      <c r="L685" s="23"/>
      <c r="M685" s="23"/>
      <c r="Q685" s="11"/>
    </row>
    <row r="686" spans="1:17" ht="114.75">
      <c r="A686" s="15" t="s">
        <v>1454</v>
      </c>
      <c r="B686" s="16" t="s">
        <v>1455</v>
      </c>
      <c r="C686" s="17" t="s">
        <v>3103</v>
      </c>
      <c r="D686" s="18" t="s">
        <v>1456</v>
      </c>
      <c r="E686" s="19" t="s">
        <v>2</v>
      </c>
      <c r="F686" s="20" t="str">
        <f>RIGHT(LEFT(PODs[[#This Row],[Nr oferty]],4),2)</f>
        <v>PT</v>
      </c>
      <c r="G68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43545</v>
      </c>
      <c r="H686" s="21" t="str">
        <f ca="1">IF(PODs[[#This Row],[Ważne do…]]&gt;=TODAY(),"aktualne","archiwalne")</f>
        <v>aktualne</v>
      </c>
      <c r="I686" s="21" t="str">
        <f>IF(MID(PODs[[#This Row],[Nr oferty]],2,1)="O","oferta",IF(MID(PODs[[#This Row],[Nr oferty]],2,1)="R","zapytanie",""))</f>
        <v>oferta</v>
      </c>
      <c r="J686" s="23"/>
      <c r="K686" s="23"/>
      <c r="L686" s="23"/>
      <c r="M686" s="23"/>
      <c r="Q686" s="11"/>
    </row>
    <row r="687" spans="1:17" ht="114.75">
      <c r="A687" s="15" t="s">
        <v>3743</v>
      </c>
      <c r="B687" s="16" t="s">
        <v>3104</v>
      </c>
      <c r="C687" s="17" t="s">
        <v>3105</v>
      </c>
      <c r="D687" s="18" t="s">
        <v>1456</v>
      </c>
      <c r="E687" s="19" t="s">
        <v>6</v>
      </c>
      <c r="F687" s="20" t="str">
        <f>RIGHT(LEFT(PODs[[#This Row],[Nr oferty]],4),2)</f>
        <v>TR</v>
      </c>
      <c r="G68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43545</v>
      </c>
      <c r="H687" s="21" t="str">
        <f ca="1">IF(PODs[[#This Row],[Ważne do…]]&gt;=TODAY(),"aktualne","archiwalne")</f>
        <v>aktualne</v>
      </c>
      <c r="I687" s="21" t="str">
        <f>IF(MID(PODs[[#This Row],[Nr oferty]],2,1)="O","oferta",IF(MID(PODs[[#This Row],[Nr oferty]],2,1)="R","zapytanie",""))</f>
        <v>oferta</v>
      </c>
      <c r="J687" s="23"/>
      <c r="K687" s="23"/>
      <c r="L687" s="23"/>
      <c r="M687" s="23"/>
      <c r="Q687" s="11"/>
    </row>
    <row r="688" spans="1:17" ht="135">
      <c r="A688" s="15" t="s">
        <v>1457</v>
      </c>
      <c r="B688" s="16" t="s">
        <v>3106</v>
      </c>
      <c r="C688" s="17" t="s">
        <v>1458</v>
      </c>
      <c r="D688" s="18">
        <v>43711</v>
      </c>
      <c r="E688" s="19" t="s">
        <v>8</v>
      </c>
      <c r="F688" s="20" t="str">
        <f>RIGHT(LEFT(PODs[[#This Row],[Nr oferty]],4),2)</f>
        <v>IL</v>
      </c>
      <c r="G68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43711</v>
      </c>
      <c r="H688" s="21" t="str">
        <f ca="1">IF(PODs[[#This Row],[Ważne do…]]&gt;=TODAY(),"aktualne","archiwalne")</f>
        <v>aktualne</v>
      </c>
      <c r="I688" s="21" t="str">
        <f>IF(MID(PODs[[#This Row],[Nr oferty]],2,1)="O","oferta",IF(MID(PODs[[#This Row],[Nr oferty]],2,1)="R","zapytanie",""))</f>
        <v>oferta</v>
      </c>
      <c r="J688" s="23"/>
      <c r="K688" s="23"/>
      <c r="L688" s="23"/>
      <c r="M688" s="23"/>
      <c r="Q688" s="11"/>
    </row>
    <row r="689" spans="1:17" ht="135">
      <c r="A689" s="15" t="s">
        <v>1459</v>
      </c>
      <c r="B689" s="16" t="s">
        <v>1460</v>
      </c>
      <c r="C689" s="17" t="s">
        <v>1461</v>
      </c>
      <c r="D689" s="18" t="s">
        <v>1449</v>
      </c>
      <c r="E689" s="19" t="s">
        <v>2</v>
      </c>
      <c r="F689" s="20" t="str">
        <f>RIGHT(LEFT(PODs[[#This Row],[Nr oferty]],4),2)</f>
        <v>FR</v>
      </c>
      <c r="G68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43540</v>
      </c>
      <c r="H689" s="21" t="str">
        <f ca="1">IF(PODs[[#This Row],[Ważne do…]]&gt;=TODAY(),"aktualne","archiwalne")</f>
        <v>aktualne</v>
      </c>
      <c r="I689" s="21" t="str">
        <f>IF(MID(PODs[[#This Row],[Nr oferty]],2,1)="O","oferta",IF(MID(PODs[[#This Row],[Nr oferty]],2,1)="R","zapytanie",""))</f>
        <v>oferta</v>
      </c>
      <c r="J689" s="23"/>
      <c r="K689" s="23"/>
      <c r="L689" s="23"/>
      <c r="M689" s="23"/>
      <c r="Q689" s="11"/>
    </row>
    <row r="690" spans="1:17" ht="127.5">
      <c r="A690" s="15" t="s">
        <v>1462</v>
      </c>
      <c r="B690" s="16" t="s">
        <v>3107</v>
      </c>
      <c r="C690" s="17" t="s">
        <v>3108</v>
      </c>
      <c r="D690" s="18">
        <v>43527</v>
      </c>
      <c r="E690" s="19" t="s">
        <v>16</v>
      </c>
      <c r="F690" s="20" t="str">
        <f>RIGHT(LEFT(PODs[[#This Row],[Nr oferty]],4),2)</f>
        <v>RS</v>
      </c>
      <c r="G69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43527</v>
      </c>
      <c r="H690" s="21" t="str">
        <f ca="1">IF(PODs[[#This Row],[Ważne do…]]&gt;=TODAY(),"aktualne","archiwalne")</f>
        <v>aktualne</v>
      </c>
      <c r="I690" s="21" t="str">
        <f>IF(MID(PODs[[#This Row],[Nr oferty]],2,1)="O","oferta",IF(MID(PODs[[#This Row],[Nr oferty]],2,1)="R","zapytanie",""))</f>
        <v>oferta</v>
      </c>
      <c r="J690" s="23"/>
      <c r="K690" s="23"/>
      <c r="L690" s="23"/>
      <c r="M690" s="23"/>
      <c r="Q690" s="11"/>
    </row>
    <row r="691" spans="1:17" ht="102">
      <c r="A691" s="15" t="s">
        <v>1463</v>
      </c>
      <c r="B691" s="16" t="s">
        <v>3109</v>
      </c>
      <c r="C691" s="17" t="s">
        <v>1464</v>
      </c>
      <c r="D691" s="18" t="s">
        <v>1465</v>
      </c>
      <c r="E691" s="19" t="s">
        <v>3</v>
      </c>
      <c r="F691" s="20" t="str">
        <f>RIGHT(LEFT(PODs[[#This Row],[Nr oferty]],4),2)</f>
        <v>UA</v>
      </c>
      <c r="G69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43538</v>
      </c>
      <c r="H691" s="21" t="str">
        <f ca="1">IF(PODs[[#This Row],[Ważne do…]]&gt;=TODAY(),"aktualne","archiwalne")</f>
        <v>aktualne</v>
      </c>
      <c r="I691" s="21" t="str">
        <f>IF(MID(PODs[[#This Row],[Nr oferty]],2,1)="O","oferta",IF(MID(PODs[[#This Row],[Nr oferty]],2,1)="R","zapytanie",""))</f>
        <v>oferta</v>
      </c>
      <c r="J691" s="23"/>
      <c r="K691" s="23"/>
      <c r="L691" s="23"/>
      <c r="M691" s="23"/>
      <c r="Q691" s="11"/>
    </row>
    <row r="692" spans="1:17" ht="127.5">
      <c r="A692" s="15" t="s">
        <v>1466</v>
      </c>
      <c r="B692" s="16" t="s">
        <v>3110</v>
      </c>
      <c r="C692" s="17" t="s">
        <v>1467</v>
      </c>
      <c r="D692" s="18" t="s">
        <v>1468</v>
      </c>
      <c r="E692" s="19" t="s">
        <v>12</v>
      </c>
      <c r="F692" s="20" t="str">
        <f>RIGHT(LEFT(PODs[[#This Row],[Nr oferty]],4),2)</f>
        <v>IT</v>
      </c>
      <c r="G69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43544</v>
      </c>
      <c r="H692" s="21" t="str">
        <f ca="1">IF(PODs[[#This Row],[Ważne do…]]&gt;=TODAY(),"aktualne","archiwalne")</f>
        <v>aktualne</v>
      </c>
      <c r="I692" s="21" t="str">
        <f>IF(MID(PODs[[#This Row],[Nr oferty]],2,1)="O","oferta",IF(MID(PODs[[#This Row],[Nr oferty]],2,1)="R","zapytanie",""))</f>
        <v>oferta</v>
      </c>
      <c r="J692" s="23"/>
      <c r="K692" s="23"/>
      <c r="L692" s="23"/>
      <c r="M692" s="23"/>
      <c r="Q692" s="11"/>
    </row>
    <row r="693" spans="1:17" ht="127.5">
      <c r="A693" s="15" t="s">
        <v>1466</v>
      </c>
      <c r="B693" s="16" t="s">
        <v>1469</v>
      </c>
      <c r="C693" s="17" t="s">
        <v>3111</v>
      </c>
      <c r="D693" s="18" t="s">
        <v>1468</v>
      </c>
      <c r="E693" s="19" t="s">
        <v>12</v>
      </c>
      <c r="F693" s="20" t="str">
        <f>RIGHT(LEFT(PODs[[#This Row],[Nr oferty]],4),2)</f>
        <v>IT</v>
      </c>
      <c r="G69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43544</v>
      </c>
      <c r="H693" s="21" t="str">
        <f ca="1">IF(PODs[[#This Row],[Ważne do…]]&gt;=TODAY(),"aktualne","archiwalne")</f>
        <v>aktualne</v>
      </c>
      <c r="I693" s="21" t="str">
        <f>IF(MID(PODs[[#This Row],[Nr oferty]],2,1)="O","oferta",IF(MID(PODs[[#This Row],[Nr oferty]],2,1)="R","zapytanie",""))</f>
        <v>oferta</v>
      </c>
      <c r="J693" s="23"/>
      <c r="K693" s="23"/>
      <c r="L693" s="23"/>
      <c r="M693" s="23"/>
      <c r="Q693" s="11"/>
    </row>
    <row r="694" spans="1:17" ht="135">
      <c r="A694" s="15" t="s">
        <v>1463</v>
      </c>
      <c r="B694" s="16" t="s">
        <v>3112</v>
      </c>
      <c r="C694" s="17" t="s">
        <v>1464</v>
      </c>
      <c r="D694" s="18" t="s">
        <v>1465</v>
      </c>
      <c r="E694" s="19" t="s">
        <v>3</v>
      </c>
      <c r="F694" s="20" t="str">
        <f>RIGHT(LEFT(PODs[[#This Row],[Nr oferty]],4),2)</f>
        <v>UA</v>
      </c>
      <c r="G69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43538</v>
      </c>
      <c r="H694" s="21" t="str">
        <f ca="1">IF(PODs[[#This Row],[Ważne do…]]&gt;=TODAY(),"aktualne","archiwalne")</f>
        <v>aktualne</v>
      </c>
      <c r="I694" s="21" t="str">
        <f>IF(MID(PODs[[#This Row],[Nr oferty]],2,1)="O","oferta",IF(MID(PODs[[#This Row],[Nr oferty]],2,1)="R","zapytanie",""))</f>
        <v>oferta</v>
      </c>
      <c r="J694" s="23"/>
      <c r="K694" s="23"/>
      <c r="L694" s="23"/>
      <c r="M694" s="23"/>
      <c r="Q694" s="11"/>
    </row>
    <row r="695" spans="1:17" ht="135">
      <c r="A695" s="15" t="s">
        <v>1462</v>
      </c>
      <c r="B695" s="16" t="s">
        <v>1470</v>
      </c>
      <c r="C695" s="17" t="s">
        <v>3108</v>
      </c>
      <c r="D695" s="18" t="s">
        <v>1471</v>
      </c>
      <c r="E695" s="19" t="s">
        <v>2</v>
      </c>
      <c r="F695" s="20" t="str">
        <f>RIGHT(LEFT(PODs[[#This Row],[Nr oferty]],4),2)</f>
        <v>RS</v>
      </c>
      <c r="G69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43527</v>
      </c>
      <c r="H695" s="21" t="str">
        <f ca="1">IF(PODs[[#This Row],[Ważne do…]]&gt;=TODAY(),"aktualne","archiwalne")</f>
        <v>aktualne</v>
      </c>
      <c r="I695" s="21" t="str">
        <f>IF(MID(PODs[[#This Row],[Nr oferty]],2,1)="O","oferta",IF(MID(PODs[[#This Row],[Nr oferty]],2,1)="R","zapytanie",""))</f>
        <v>oferta</v>
      </c>
      <c r="J695" s="23"/>
      <c r="K695" s="23"/>
      <c r="L695" s="23"/>
      <c r="M695" s="23"/>
      <c r="Q695" s="11"/>
    </row>
    <row r="696" spans="1:17" ht="150">
      <c r="A696" s="15" t="s">
        <v>1459</v>
      </c>
      <c r="B696" s="16" t="s">
        <v>1472</v>
      </c>
      <c r="C696" s="17" t="s">
        <v>1461</v>
      </c>
      <c r="D696" s="18" t="s">
        <v>1449</v>
      </c>
      <c r="E696" s="19" t="s">
        <v>2</v>
      </c>
      <c r="F696" s="20" t="str">
        <f>RIGHT(LEFT(PODs[[#This Row],[Nr oferty]],4),2)</f>
        <v>FR</v>
      </c>
      <c r="G69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43540</v>
      </c>
      <c r="H696" s="21" t="str">
        <f ca="1">IF(PODs[[#This Row],[Ważne do…]]&gt;=TODAY(),"aktualne","archiwalne")</f>
        <v>aktualne</v>
      </c>
      <c r="I696" s="21" t="str">
        <f>IF(MID(PODs[[#This Row],[Nr oferty]],2,1)="O","oferta",IF(MID(PODs[[#This Row],[Nr oferty]],2,1)="R","zapytanie",""))</f>
        <v>oferta</v>
      </c>
      <c r="J696" s="23"/>
      <c r="K696" s="23"/>
      <c r="L696" s="23"/>
      <c r="M696" s="23"/>
      <c r="Q696" s="11"/>
    </row>
    <row r="697" spans="1:17" ht="165">
      <c r="A697" s="15" t="s">
        <v>1457</v>
      </c>
      <c r="B697" s="16" t="s">
        <v>3113</v>
      </c>
      <c r="C697" s="17" t="s">
        <v>1458</v>
      </c>
      <c r="D697" s="18" t="s">
        <v>1473</v>
      </c>
      <c r="E697" s="19" t="s">
        <v>3</v>
      </c>
      <c r="F697" s="20" t="str">
        <f>RIGHT(LEFT(PODs[[#This Row],[Nr oferty]],4),2)</f>
        <v>IL</v>
      </c>
      <c r="G69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43533</v>
      </c>
      <c r="H697" s="21" t="str">
        <f ca="1">IF(PODs[[#This Row],[Ważne do…]]&gt;=TODAY(),"aktualne","archiwalne")</f>
        <v>aktualne</v>
      </c>
      <c r="I697" s="21" t="str">
        <f>IF(MID(PODs[[#This Row],[Nr oferty]],2,1)="O","oferta",IF(MID(PODs[[#This Row],[Nr oferty]],2,1)="R","zapytanie",""))</f>
        <v>oferta</v>
      </c>
      <c r="J697" s="23"/>
      <c r="K697" s="23"/>
      <c r="L697" s="23"/>
      <c r="M697" s="23"/>
      <c r="Q697" s="11"/>
    </row>
    <row r="698" spans="1:17" ht="90">
      <c r="A698" s="15" t="s">
        <v>3744</v>
      </c>
      <c r="B698" s="16" t="s">
        <v>1474</v>
      </c>
      <c r="C698" s="17" t="s">
        <v>3114</v>
      </c>
      <c r="D698" s="18" t="s">
        <v>1468</v>
      </c>
      <c r="E698" s="19" t="s">
        <v>15</v>
      </c>
      <c r="F698" s="20" t="str">
        <f>RIGHT(LEFT(PODs[[#This Row],[Nr oferty]],4),2)</f>
        <v>UK</v>
      </c>
      <c r="G69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43544</v>
      </c>
      <c r="H698" s="21" t="str">
        <f ca="1">IF(PODs[[#This Row],[Ważne do…]]&gt;=TODAY(),"aktualne","archiwalne")</f>
        <v>aktualne</v>
      </c>
      <c r="I698" s="21" t="str">
        <f>IF(MID(PODs[[#This Row],[Nr oferty]],2,1)="O","oferta",IF(MID(PODs[[#This Row],[Nr oferty]],2,1)="R","zapytanie",""))</f>
        <v>oferta</v>
      </c>
      <c r="J698" s="23"/>
      <c r="K698" s="23"/>
      <c r="L698" s="23"/>
      <c r="M698" s="23"/>
      <c r="Q698" s="11"/>
    </row>
    <row r="699" spans="1:17" ht="102">
      <c r="A699" s="15" t="s">
        <v>3745</v>
      </c>
      <c r="B699" s="16" t="s">
        <v>1475</v>
      </c>
      <c r="C699" s="17" t="s">
        <v>3115</v>
      </c>
      <c r="D699" s="18" t="s">
        <v>1476</v>
      </c>
      <c r="E699" s="19" t="s">
        <v>2</v>
      </c>
      <c r="F699" s="20" t="str">
        <f>RIGHT(LEFT(PODs[[#This Row],[Nr oferty]],4),2)</f>
        <v>HR</v>
      </c>
      <c r="G69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43555</v>
      </c>
      <c r="H699" s="21" t="str">
        <f ca="1">IF(PODs[[#This Row],[Ważne do…]]&gt;=TODAY(),"aktualne","archiwalne")</f>
        <v>aktualne</v>
      </c>
      <c r="I699" s="21" t="str">
        <f>IF(MID(PODs[[#This Row],[Nr oferty]],2,1)="O","oferta",IF(MID(PODs[[#This Row],[Nr oferty]],2,1)="R","zapytanie",""))</f>
        <v>oferta</v>
      </c>
      <c r="J699" s="23"/>
      <c r="K699" s="23"/>
      <c r="L699" s="23"/>
      <c r="M699" s="23"/>
      <c r="Q699" s="11"/>
    </row>
    <row r="700" spans="1:17" ht="135">
      <c r="A700" s="15" t="s">
        <v>3746</v>
      </c>
      <c r="B700" s="16" t="s">
        <v>1477</v>
      </c>
      <c r="C700" s="17" t="s">
        <v>3116</v>
      </c>
      <c r="D700" s="18" t="s">
        <v>1478</v>
      </c>
      <c r="E700" s="19" t="s">
        <v>2</v>
      </c>
      <c r="F700" s="20" t="str">
        <f>RIGHT(LEFT(PODs[[#This Row],[Nr oferty]],4),2)</f>
        <v>IT</v>
      </c>
      <c r="G70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43532</v>
      </c>
      <c r="H700" s="21" t="str">
        <f ca="1">IF(PODs[[#This Row],[Ważne do…]]&gt;=TODAY(),"aktualne","archiwalne")</f>
        <v>aktualne</v>
      </c>
      <c r="I700" s="21" t="str">
        <f>IF(MID(PODs[[#This Row],[Nr oferty]],2,1)="O","oferta",IF(MID(PODs[[#This Row],[Nr oferty]],2,1)="R","zapytanie",""))</f>
        <v>oferta</v>
      </c>
      <c r="J700" s="23"/>
      <c r="K700" s="23"/>
      <c r="L700" s="23"/>
      <c r="M700" s="23"/>
      <c r="Q700" s="11"/>
    </row>
    <row r="701" spans="1:17" ht="135">
      <c r="A701" s="15" t="s">
        <v>3747</v>
      </c>
      <c r="B701" s="16" t="s">
        <v>3117</v>
      </c>
      <c r="C701" s="17" t="s">
        <v>3118</v>
      </c>
      <c r="D701" s="18" t="s">
        <v>1400</v>
      </c>
      <c r="E701" s="19" t="s">
        <v>11</v>
      </c>
      <c r="F701" s="20" t="str">
        <f>RIGHT(LEFT(PODs[[#This Row],[Nr oferty]],4),2)</f>
        <v>FR</v>
      </c>
      <c r="G70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43546</v>
      </c>
      <c r="H701" s="21" t="str">
        <f ca="1">IF(PODs[[#This Row],[Ważne do…]]&gt;=TODAY(),"aktualne","archiwalne")</f>
        <v>aktualne</v>
      </c>
      <c r="I701" s="21" t="str">
        <f>IF(MID(PODs[[#This Row],[Nr oferty]],2,1)="O","oferta",IF(MID(PODs[[#This Row],[Nr oferty]],2,1)="R","zapytanie",""))</f>
        <v>oferta</v>
      </c>
      <c r="J701" s="23"/>
      <c r="K701" s="23"/>
      <c r="L701" s="23"/>
      <c r="M701" s="23"/>
      <c r="Q701" s="11"/>
    </row>
    <row r="702" spans="1:17" ht="135">
      <c r="A702" s="15" t="s">
        <v>3748</v>
      </c>
      <c r="B702" s="16" t="s">
        <v>1479</v>
      </c>
      <c r="C702" s="17" t="s">
        <v>3119</v>
      </c>
      <c r="D702" s="18" t="s">
        <v>1438</v>
      </c>
      <c r="E702" s="19" t="s">
        <v>10</v>
      </c>
      <c r="F702" s="20" t="str">
        <f>RIGHT(LEFT(PODs[[#This Row],[Nr oferty]],4),2)</f>
        <v>UK</v>
      </c>
      <c r="G70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43539</v>
      </c>
      <c r="H702" s="21" t="str">
        <f ca="1">IF(PODs[[#This Row],[Ważne do…]]&gt;=TODAY(),"aktualne","archiwalne")</f>
        <v>aktualne</v>
      </c>
      <c r="I702" s="21" t="str">
        <f>IF(MID(PODs[[#This Row],[Nr oferty]],2,1)="O","oferta",IF(MID(PODs[[#This Row],[Nr oferty]],2,1)="R","zapytanie",""))</f>
        <v>oferta</v>
      </c>
      <c r="J702" s="23"/>
      <c r="K702" s="23"/>
      <c r="L702" s="23"/>
      <c r="M702" s="23"/>
      <c r="Q702" s="11"/>
    </row>
    <row r="703" spans="1:17" ht="135">
      <c r="A703" s="15" t="s">
        <v>3749</v>
      </c>
      <c r="B703" s="16" t="s">
        <v>1480</v>
      </c>
      <c r="C703" s="17" t="s">
        <v>3120</v>
      </c>
      <c r="D703" s="18" t="s">
        <v>1438</v>
      </c>
      <c r="E703" s="19" t="s">
        <v>2617</v>
      </c>
      <c r="F703" s="20" t="str">
        <f>RIGHT(LEFT(PODs[[#This Row],[Nr oferty]],4),2)</f>
        <v>RO</v>
      </c>
      <c r="G70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43539</v>
      </c>
      <c r="H703" s="21" t="str">
        <f ca="1">IF(PODs[[#This Row],[Ważne do…]]&gt;=TODAY(),"aktualne","archiwalne")</f>
        <v>aktualne</v>
      </c>
      <c r="I703" s="21" t="str">
        <f>IF(MID(PODs[[#This Row],[Nr oferty]],2,1)="O","oferta",IF(MID(PODs[[#This Row],[Nr oferty]],2,1)="R","zapytanie",""))</f>
        <v>oferta</v>
      </c>
      <c r="J703" s="23"/>
      <c r="K703" s="23"/>
      <c r="L703" s="23"/>
      <c r="M703" s="23"/>
      <c r="Q703" s="11"/>
    </row>
    <row r="704" spans="1:17" ht="120">
      <c r="A704" s="15" t="s">
        <v>3750</v>
      </c>
      <c r="B704" s="16" t="s">
        <v>1481</v>
      </c>
      <c r="C704" s="17" t="s">
        <v>3121</v>
      </c>
      <c r="D704" s="18" t="s">
        <v>1453</v>
      </c>
      <c r="E704" s="19" t="s">
        <v>10</v>
      </c>
      <c r="F704" s="20" t="str">
        <f>RIGHT(LEFT(PODs[[#This Row],[Nr oferty]],4),2)</f>
        <v>ES</v>
      </c>
      <c r="G70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43537</v>
      </c>
      <c r="H704" s="21" t="str">
        <f ca="1">IF(PODs[[#This Row],[Ważne do…]]&gt;=TODAY(),"aktualne","archiwalne")</f>
        <v>aktualne</v>
      </c>
      <c r="I704" s="21" t="str">
        <f>IF(MID(PODs[[#This Row],[Nr oferty]],2,1)="O","oferta",IF(MID(PODs[[#This Row],[Nr oferty]],2,1)="R","zapytanie",""))</f>
        <v>oferta</v>
      </c>
      <c r="J704" s="23"/>
      <c r="K704" s="23"/>
      <c r="L704" s="23"/>
      <c r="M704" s="23"/>
      <c r="Q704" s="11"/>
    </row>
    <row r="705" spans="1:17" ht="135">
      <c r="A705" s="15" t="s">
        <v>3751</v>
      </c>
      <c r="B705" s="16" t="s">
        <v>3122</v>
      </c>
      <c r="C705" s="17" t="s">
        <v>3123</v>
      </c>
      <c r="D705" s="18" t="s">
        <v>1403</v>
      </c>
      <c r="E705" s="19" t="s">
        <v>5</v>
      </c>
      <c r="F705" s="20" t="str">
        <f>RIGHT(LEFT(PODs[[#This Row],[Nr oferty]],4),2)</f>
        <v>IL</v>
      </c>
      <c r="G70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43552</v>
      </c>
      <c r="H705" s="21" t="str">
        <f ca="1">IF(PODs[[#This Row],[Ważne do…]]&gt;=TODAY(),"aktualne","archiwalne")</f>
        <v>aktualne</v>
      </c>
      <c r="I705" s="21" t="str">
        <f>IF(MID(PODs[[#This Row],[Nr oferty]],2,1)="O","oferta",IF(MID(PODs[[#This Row],[Nr oferty]],2,1)="R","zapytanie",""))</f>
        <v>oferta</v>
      </c>
      <c r="J705" s="23"/>
      <c r="K705" s="23"/>
      <c r="L705" s="23"/>
      <c r="M705" s="23"/>
      <c r="Q705" s="11"/>
    </row>
    <row r="706" spans="1:17" ht="114.75">
      <c r="A706" s="15" t="s">
        <v>3752</v>
      </c>
      <c r="B706" s="16" t="s">
        <v>1482</v>
      </c>
      <c r="C706" s="17" t="s">
        <v>3124</v>
      </c>
      <c r="D706" s="18" t="s">
        <v>1436</v>
      </c>
      <c r="E706" s="19" t="s">
        <v>15</v>
      </c>
      <c r="F706" s="20" t="str">
        <f>RIGHT(LEFT(PODs[[#This Row],[Nr oferty]],4),2)</f>
        <v>IL</v>
      </c>
      <c r="G70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43541</v>
      </c>
      <c r="H706" s="21" t="str">
        <f ca="1">IF(PODs[[#This Row],[Ważne do…]]&gt;=TODAY(),"aktualne","archiwalne")</f>
        <v>aktualne</v>
      </c>
      <c r="I706" s="21" t="str">
        <f>IF(MID(PODs[[#This Row],[Nr oferty]],2,1)="O","oferta",IF(MID(PODs[[#This Row],[Nr oferty]],2,1)="R","zapytanie",""))</f>
        <v>oferta</v>
      </c>
      <c r="J706" s="23"/>
      <c r="K706" s="23"/>
      <c r="L706" s="23"/>
      <c r="M706" s="23"/>
      <c r="Q706" s="11"/>
    </row>
    <row r="707" spans="1:17" ht="135">
      <c r="A707" s="15" t="s">
        <v>3753</v>
      </c>
      <c r="B707" s="16" t="s">
        <v>1483</v>
      </c>
      <c r="C707" s="17" t="s">
        <v>3125</v>
      </c>
      <c r="D707" s="18" t="s">
        <v>1473</v>
      </c>
      <c r="E707" s="19" t="s">
        <v>2618</v>
      </c>
      <c r="F707" s="20" t="str">
        <f>RIGHT(LEFT(PODs[[#This Row],[Nr oferty]],4),2)</f>
        <v>HU</v>
      </c>
      <c r="G70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43533</v>
      </c>
      <c r="H707" s="21" t="str">
        <f ca="1">IF(PODs[[#This Row],[Ważne do…]]&gt;=TODAY(),"aktualne","archiwalne")</f>
        <v>aktualne</v>
      </c>
      <c r="I707" s="21" t="str">
        <f>IF(MID(PODs[[#This Row],[Nr oferty]],2,1)="O","oferta",IF(MID(PODs[[#This Row],[Nr oferty]],2,1)="R","zapytanie",""))</f>
        <v>oferta</v>
      </c>
      <c r="J707" s="23"/>
      <c r="K707" s="23"/>
      <c r="L707" s="23"/>
      <c r="M707" s="23"/>
      <c r="Q707" s="11"/>
    </row>
    <row r="708" spans="1:17" ht="60">
      <c r="A708" s="15" t="s">
        <v>3754</v>
      </c>
      <c r="B708" s="16" t="s">
        <v>1484</v>
      </c>
      <c r="C708" s="17" t="s">
        <v>1485</v>
      </c>
      <c r="D708" s="18" t="s">
        <v>1438</v>
      </c>
      <c r="E708" s="19" t="s">
        <v>10</v>
      </c>
      <c r="F708" s="20" t="str">
        <f>RIGHT(LEFT(PODs[[#This Row],[Nr oferty]],4),2)</f>
        <v>TR</v>
      </c>
      <c r="G70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43539</v>
      </c>
      <c r="H708" s="21" t="str">
        <f ca="1">IF(PODs[[#This Row],[Ważne do…]]&gt;=TODAY(),"aktualne","archiwalne")</f>
        <v>aktualne</v>
      </c>
      <c r="I708" s="21" t="str">
        <f>IF(MID(PODs[[#This Row],[Nr oferty]],2,1)="O","oferta",IF(MID(PODs[[#This Row],[Nr oferty]],2,1)="R","zapytanie",""))</f>
        <v>oferta</v>
      </c>
      <c r="J708" s="23"/>
      <c r="K708" s="23"/>
      <c r="L708" s="23"/>
      <c r="M708" s="23"/>
      <c r="Q708" s="11"/>
    </row>
    <row r="709" spans="1:17" ht="135">
      <c r="A709" s="15" t="s">
        <v>3755</v>
      </c>
      <c r="B709" s="16" t="s">
        <v>3126</v>
      </c>
      <c r="C709" s="17" t="s">
        <v>1486</v>
      </c>
      <c r="D709" s="18" t="s">
        <v>1407</v>
      </c>
      <c r="E709" s="19" t="s">
        <v>10</v>
      </c>
      <c r="F709" s="20" t="str">
        <f>RIGHT(LEFT(PODs[[#This Row],[Nr oferty]],4),2)</f>
        <v>RO</v>
      </c>
      <c r="G70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43543</v>
      </c>
      <c r="H709" s="21" t="str">
        <f ca="1">IF(PODs[[#This Row],[Ważne do…]]&gt;=TODAY(),"aktualne","archiwalne")</f>
        <v>aktualne</v>
      </c>
      <c r="I709" s="21" t="str">
        <f>IF(MID(PODs[[#This Row],[Nr oferty]],2,1)="O","oferta",IF(MID(PODs[[#This Row],[Nr oferty]],2,1)="R","zapytanie",""))</f>
        <v>oferta</v>
      </c>
      <c r="J709" s="23"/>
      <c r="K709" s="23"/>
      <c r="L709" s="23"/>
      <c r="M709" s="23"/>
      <c r="Q709" s="11"/>
    </row>
    <row r="710" spans="1:17" ht="150">
      <c r="A710" s="15" t="s">
        <v>1487</v>
      </c>
      <c r="B710" s="16" t="s">
        <v>3127</v>
      </c>
      <c r="C710" s="17" t="s">
        <v>1488</v>
      </c>
      <c r="D710" s="18" t="s">
        <v>1428</v>
      </c>
      <c r="E710" s="19" t="s">
        <v>18</v>
      </c>
      <c r="F710" s="20" t="str">
        <f>RIGHT(LEFT(PODs[[#This Row],[Nr oferty]],4),2)</f>
        <v>IT</v>
      </c>
      <c r="G71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43548</v>
      </c>
      <c r="H710" s="21" t="str">
        <f ca="1">IF(PODs[[#This Row],[Ważne do…]]&gt;=TODAY(),"aktualne","archiwalne")</f>
        <v>aktualne</v>
      </c>
      <c r="I710" s="21" t="str">
        <f>IF(MID(PODs[[#This Row],[Nr oferty]],2,1)="O","oferta",IF(MID(PODs[[#This Row],[Nr oferty]],2,1)="R","zapytanie",""))</f>
        <v>oferta</v>
      </c>
      <c r="J710" s="23"/>
      <c r="K710" s="23"/>
      <c r="L710" s="23"/>
      <c r="M710" s="23"/>
      <c r="Q710" s="11"/>
    </row>
    <row r="711" spans="1:17" ht="135">
      <c r="A711" s="15" t="s">
        <v>1489</v>
      </c>
      <c r="B711" s="16" t="s">
        <v>3128</v>
      </c>
      <c r="C711" s="17" t="s">
        <v>1490</v>
      </c>
      <c r="D711" s="18" t="s">
        <v>1491</v>
      </c>
      <c r="E711" s="19" t="s">
        <v>10</v>
      </c>
      <c r="F711" s="20" t="str">
        <f>RIGHT(LEFT(PODs[[#This Row],[Nr oferty]],4),2)</f>
        <v>IT</v>
      </c>
      <c r="G71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43531</v>
      </c>
      <c r="H711" s="21" t="str">
        <f ca="1">IF(PODs[[#This Row],[Ważne do…]]&gt;=TODAY(),"aktualne","archiwalne")</f>
        <v>aktualne</v>
      </c>
      <c r="I711" s="21" t="str">
        <f>IF(MID(PODs[[#This Row],[Nr oferty]],2,1)="O","oferta",IF(MID(PODs[[#This Row],[Nr oferty]],2,1)="R","zapytanie",""))</f>
        <v>oferta</v>
      </c>
      <c r="J711" s="23"/>
      <c r="K711" s="23"/>
      <c r="L711" s="23"/>
      <c r="M711" s="23"/>
      <c r="Q711" s="11"/>
    </row>
    <row r="712" spans="1:17" ht="120">
      <c r="A712" s="15" t="s">
        <v>3756</v>
      </c>
      <c r="B712" s="16" t="s">
        <v>1492</v>
      </c>
      <c r="C712" s="17" t="s">
        <v>1493</v>
      </c>
      <c r="D712" s="18" t="s">
        <v>1453</v>
      </c>
      <c r="E712" s="19" t="s">
        <v>2619</v>
      </c>
      <c r="F712" s="20" t="str">
        <f>RIGHT(LEFT(PODs[[#This Row],[Nr oferty]],4),2)</f>
        <v>DE</v>
      </c>
      <c r="G71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43537</v>
      </c>
      <c r="H712" s="21" t="str">
        <f ca="1">IF(PODs[[#This Row],[Ważne do…]]&gt;=TODAY(),"aktualne","archiwalne")</f>
        <v>aktualne</v>
      </c>
      <c r="I712" s="21" t="str">
        <f>IF(MID(PODs[[#This Row],[Nr oferty]],2,1)="O","oferta",IF(MID(PODs[[#This Row],[Nr oferty]],2,1)="R","zapytanie",""))</f>
        <v>oferta</v>
      </c>
      <c r="J712" s="23"/>
      <c r="K712" s="23"/>
      <c r="L712" s="23"/>
      <c r="M712" s="23"/>
      <c r="Q712" s="11"/>
    </row>
    <row r="713" spans="1:17" ht="150">
      <c r="A713" s="15" t="s">
        <v>3757</v>
      </c>
      <c r="B713" s="16" t="s">
        <v>3129</v>
      </c>
      <c r="C713" s="17" t="s">
        <v>1494</v>
      </c>
      <c r="D713" s="18" t="s">
        <v>1465</v>
      </c>
      <c r="E713" s="19" t="s">
        <v>11</v>
      </c>
      <c r="F713" s="20" t="str">
        <f>RIGHT(LEFT(PODs[[#This Row],[Nr oferty]],4),2)</f>
        <v>BE</v>
      </c>
      <c r="G71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43538</v>
      </c>
      <c r="H713" s="21" t="str">
        <f ca="1">IF(PODs[[#This Row],[Ważne do…]]&gt;=TODAY(),"aktualne","archiwalne")</f>
        <v>aktualne</v>
      </c>
      <c r="I713" s="21" t="str">
        <f>IF(MID(PODs[[#This Row],[Nr oferty]],2,1)="O","oferta",IF(MID(PODs[[#This Row],[Nr oferty]],2,1)="R","zapytanie",""))</f>
        <v>oferta</v>
      </c>
      <c r="J713" s="23"/>
      <c r="K713" s="23"/>
      <c r="L713" s="23"/>
      <c r="M713" s="23"/>
      <c r="Q713" s="11"/>
    </row>
    <row r="714" spans="1:17" ht="120">
      <c r="A714" s="15" t="s">
        <v>1495</v>
      </c>
      <c r="B714" s="16" t="s">
        <v>3130</v>
      </c>
      <c r="C714" s="17" t="s">
        <v>3131</v>
      </c>
      <c r="D714" s="18" t="s">
        <v>1496</v>
      </c>
      <c r="E714" s="19" t="s">
        <v>18</v>
      </c>
      <c r="F714" s="20" t="str">
        <f>RIGHT(LEFT(PODs[[#This Row],[Nr oferty]],4),2)</f>
        <v>ES</v>
      </c>
      <c r="G71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43551</v>
      </c>
      <c r="H714" s="21" t="str">
        <f ca="1">IF(PODs[[#This Row],[Ważne do…]]&gt;=TODAY(),"aktualne","archiwalne")</f>
        <v>aktualne</v>
      </c>
      <c r="I714" s="21" t="str">
        <f>IF(MID(PODs[[#This Row],[Nr oferty]],2,1)="O","oferta",IF(MID(PODs[[#This Row],[Nr oferty]],2,1)="R","zapytanie",""))</f>
        <v>oferta</v>
      </c>
      <c r="J714" s="23"/>
      <c r="K714" s="23"/>
      <c r="L714" s="23"/>
      <c r="M714" s="23"/>
      <c r="Q714" s="11"/>
    </row>
    <row r="715" spans="1:17" ht="150">
      <c r="A715" s="15" t="s">
        <v>3758</v>
      </c>
      <c r="B715" s="16" t="s">
        <v>1497</v>
      </c>
      <c r="C715" s="17" t="s">
        <v>1498</v>
      </c>
      <c r="D715" s="18" t="s">
        <v>1499</v>
      </c>
      <c r="E715" s="19" t="s">
        <v>16</v>
      </c>
      <c r="F715" s="20" t="str">
        <f>RIGHT(LEFT(PODs[[#This Row],[Nr oferty]],4),2)</f>
        <v>RO</v>
      </c>
      <c r="G71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43534</v>
      </c>
      <c r="H715" s="21" t="str">
        <f ca="1">IF(PODs[[#This Row],[Ważne do…]]&gt;=TODAY(),"aktualne","archiwalne")</f>
        <v>aktualne</v>
      </c>
      <c r="I715" s="21" t="str">
        <f>IF(MID(PODs[[#This Row],[Nr oferty]],2,1)="O","oferta",IF(MID(PODs[[#This Row],[Nr oferty]],2,1)="R","zapytanie",""))</f>
        <v>oferta</v>
      </c>
      <c r="J715" s="23"/>
      <c r="K715" s="23"/>
      <c r="L715" s="23"/>
      <c r="M715" s="23"/>
      <c r="Q715" s="11"/>
    </row>
    <row r="716" spans="1:17" ht="150">
      <c r="A716" s="15" t="s">
        <v>1500</v>
      </c>
      <c r="B716" s="16" t="s">
        <v>1501</v>
      </c>
      <c r="C716" s="17" t="s">
        <v>3132</v>
      </c>
      <c r="D716" s="18" t="s">
        <v>1491</v>
      </c>
      <c r="E716" s="19" t="s">
        <v>2</v>
      </c>
      <c r="F716" s="20" t="str">
        <f>RIGHT(LEFT(PODs[[#This Row],[Nr oferty]],4),2)</f>
        <v>FR</v>
      </c>
      <c r="G71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43531</v>
      </c>
      <c r="H716" s="21" t="str">
        <f ca="1">IF(PODs[[#This Row],[Ważne do…]]&gt;=TODAY(),"aktualne","archiwalne")</f>
        <v>aktualne</v>
      </c>
      <c r="I716" s="21" t="str">
        <f>IF(MID(PODs[[#This Row],[Nr oferty]],2,1)="O","oferta",IF(MID(PODs[[#This Row],[Nr oferty]],2,1)="R","zapytanie",""))</f>
        <v>oferta</v>
      </c>
      <c r="J716" s="23"/>
      <c r="K716" s="23"/>
      <c r="L716" s="23"/>
      <c r="M716" s="23"/>
      <c r="Q716" s="11"/>
    </row>
    <row r="717" spans="1:17" ht="90">
      <c r="A717" s="15" t="s">
        <v>3759</v>
      </c>
      <c r="B717" s="16" t="s">
        <v>1502</v>
      </c>
      <c r="C717" s="17" t="s">
        <v>1503</v>
      </c>
      <c r="D717" s="18" t="s">
        <v>1468</v>
      </c>
      <c r="E717" s="19" t="s">
        <v>2619</v>
      </c>
      <c r="F717" s="20" t="str">
        <f>RIGHT(LEFT(PODs[[#This Row],[Nr oferty]],4),2)</f>
        <v>DE</v>
      </c>
      <c r="G71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43544</v>
      </c>
      <c r="H717" s="21" t="str">
        <f ca="1">IF(PODs[[#This Row],[Ważne do…]]&gt;=TODAY(),"aktualne","archiwalne")</f>
        <v>aktualne</v>
      </c>
      <c r="I717" s="21" t="str">
        <f>IF(MID(PODs[[#This Row],[Nr oferty]],2,1)="O","oferta",IF(MID(PODs[[#This Row],[Nr oferty]],2,1)="R","zapytanie",""))</f>
        <v>oferta</v>
      </c>
      <c r="J717" s="23"/>
      <c r="K717" s="23"/>
      <c r="L717" s="23"/>
      <c r="M717" s="23"/>
      <c r="Q717" s="11"/>
    </row>
    <row r="718" spans="1:17" ht="63.75">
      <c r="A718" s="15" t="s">
        <v>3760</v>
      </c>
      <c r="B718" s="16" t="s">
        <v>1504</v>
      </c>
      <c r="C718" s="17" t="s">
        <v>1505</v>
      </c>
      <c r="D718" s="18" t="s">
        <v>1456</v>
      </c>
      <c r="E718" s="19" t="s">
        <v>2617</v>
      </c>
      <c r="F718" s="20" t="str">
        <f>RIGHT(LEFT(PODs[[#This Row],[Nr oferty]],4),2)</f>
        <v>RU</v>
      </c>
      <c r="G71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43545</v>
      </c>
      <c r="H718" s="21" t="str">
        <f ca="1">IF(PODs[[#This Row],[Ważne do…]]&gt;=TODAY(),"aktualne","archiwalne")</f>
        <v>aktualne</v>
      </c>
      <c r="I718" s="21" t="str">
        <f>IF(MID(PODs[[#This Row],[Nr oferty]],2,1)="O","oferta",IF(MID(PODs[[#This Row],[Nr oferty]],2,1)="R","zapytanie",""))</f>
        <v>oferta</v>
      </c>
      <c r="J718" s="23"/>
      <c r="K718" s="23"/>
      <c r="L718" s="23"/>
      <c r="M718" s="23"/>
      <c r="Q718" s="11"/>
    </row>
    <row r="719" spans="1:17" ht="60">
      <c r="A719" s="15" t="s">
        <v>3761</v>
      </c>
      <c r="B719" s="16" t="s">
        <v>1506</v>
      </c>
      <c r="C719" s="17" t="s">
        <v>1507</v>
      </c>
      <c r="D719" s="18" t="s">
        <v>1473</v>
      </c>
      <c r="E719" s="19" t="s">
        <v>2618</v>
      </c>
      <c r="F719" s="20" t="str">
        <f>RIGHT(LEFT(PODs[[#This Row],[Nr oferty]],4),2)</f>
        <v>BG</v>
      </c>
      <c r="G71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43533</v>
      </c>
      <c r="H719" s="21" t="str">
        <f ca="1">IF(PODs[[#This Row],[Ważne do…]]&gt;=TODAY(),"aktualne","archiwalne")</f>
        <v>aktualne</v>
      </c>
      <c r="I719" s="21" t="str">
        <f>IF(MID(PODs[[#This Row],[Nr oferty]],2,1)="O","oferta",IF(MID(PODs[[#This Row],[Nr oferty]],2,1)="R","zapytanie",""))</f>
        <v>oferta</v>
      </c>
      <c r="J719" s="23"/>
      <c r="K719" s="23"/>
      <c r="L719" s="23"/>
      <c r="M719" s="23"/>
      <c r="Q719" s="11"/>
    </row>
    <row r="720" spans="1:17" ht="89.25">
      <c r="A720" s="15" t="s">
        <v>3762</v>
      </c>
      <c r="B720" s="16" t="s">
        <v>1508</v>
      </c>
      <c r="C720" s="17" t="s">
        <v>3133</v>
      </c>
      <c r="D720" s="18" t="s">
        <v>1449</v>
      </c>
      <c r="E720" s="19" t="s">
        <v>17</v>
      </c>
      <c r="F720" s="20" t="str">
        <f>RIGHT(LEFT(PODs[[#This Row],[Nr oferty]],4),2)</f>
        <v>ES</v>
      </c>
      <c r="G72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43540</v>
      </c>
      <c r="H720" s="21" t="str">
        <f ca="1">IF(PODs[[#This Row],[Ważne do…]]&gt;=TODAY(),"aktualne","archiwalne")</f>
        <v>aktualne</v>
      </c>
      <c r="I720" s="21" t="str">
        <f>IF(MID(PODs[[#This Row],[Nr oferty]],2,1)="O","oferta",IF(MID(PODs[[#This Row],[Nr oferty]],2,1)="R","zapytanie",""))</f>
        <v>oferta</v>
      </c>
      <c r="J720" s="23"/>
      <c r="K720" s="23"/>
      <c r="L720" s="23"/>
      <c r="M720" s="23"/>
      <c r="Q720" s="11"/>
    </row>
    <row r="721" spans="1:17" ht="75">
      <c r="A721" s="15" t="s">
        <v>3763</v>
      </c>
      <c r="B721" s="16" t="s">
        <v>1509</v>
      </c>
      <c r="C721" s="17" t="s">
        <v>1510</v>
      </c>
      <c r="D721" s="18" t="s">
        <v>1511</v>
      </c>
      <c r="E721" s="19" t="s">
        <v>2</v>
      </c>
      <c r="F721" s="20" t="str">
        <f>RIGHT(LEFT(PODs[[#This Row],[Nr oferty]],4),2)</f>
        <v>SI</v>
      </c>
      <c r="G72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43530</v>
      </c>
      <c r="H721" s="21" t="str">
        <f ca="1">IF(PODs[[#This Row],[Ważne do…]]&gt;=TODAY(),"aktualne","archiwalne")</f>
        <v>aktualne</v>
      </c>
      <c r="I721" s="21" t="str">
        <f>IF(MID(PODs[[#This Row],[Nr oferty]],2,1)="O","oferta",IF(MID(PODs[[#This Row],[Nr oferty]],2,1)="R","zapytanie",""))</f>
        <v>oferta</v>
      </c>
      <c r="J721" s="23"/>
      <c r="K721" s="23"/>
      <c r="L721" s="23"/>
      <c r="M721" s="23"/>
      <c r="Q721" s="11"/>
    </row>
    <row r="722" spans="1:17" ht="135">
      <c r="A722" s="15" t="s">
        <v>3764</v>
      </c>
      <c r="B722" s="16" t="s">
        <v>3134</v>
      </c>
      <c r="C722" s="17" t="s">
        <v>1512</v>
      </c>
      <c r="D722" s="18" t="s">
        <v>1400</v>
      </c>
      <c r="E722" s="19" t="s">
        <v>2620</v>
      </c>
      <c r="F722" s="20" t="str">
        <f>RIGHT(LEFT(PODs[[#This Row],[Nr oferty]],4),2)</f>
        <v>DE</v>
      </c>
      <c r="G72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43546</v>
      </c>
      <c r="H722" s="21" t="str">
        <f ca="1">IF(PODs[[#This Row],[Ważne do…]]&gt;=TODAY(),"aktualne","archiwalne")</f>
        <v>aktualne</v>
      </c>
      <c r="I722" s="21" t="str">
        <f>IF(MID(PODs[[#This Row],[Nr oferty]],2,1)="O","oferta",IF(MID(PODs[[#This Row],[Nr oferty]],2,1)="R","zapytanie",""))</f>
        <v>oferta</v>
      </c>
      <c r="J722" s="23"/>
      <c r="K722" s="23"/>
      <c r="L722" s="23"/>
      <c r="M722" s="23"/>
      <c r="Q722" s="11"/>
    </row>
    <row r="723" spans="1:17" ht="120">
      <c r="A723" s="15" t="s">
        <v>3765</v>
      </c>
      <c r="B723" s="16" t="s">
        <v>3135</v>
      </c>
      <c r="C723" s="17" t="s">
        <v>1513</v>
      </c>
      <c r="D723" s="18" t="s">
        <v>1465</v>
      </c>
      <c r="E723" s="19" t="s">
        <v>15</v>
      </c>
      <c r="F723" s="20" t="str">
        <f>RIGHT(LEFT(PODs[[#This Row],[Nr oferty]],4),2)</f>
        <v>DE</v>
      </c>
      <c r="G72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43538</v>
      </c>
      <c r="H723" s="21" t="str">
        <f ca="1">IF(PODs[[#This Row],[Ważne do…]]&gt;=TODAY(),"aktualne","archiwalne")</f>
        <v>aktualne</v>
      </c>
      <c r="I723" s="21" t="str">
        <f>IF(MID(PODs[[#This Row],[Nr oferty]],2,1)="O","oferta",IF(MID(PODs[[#This Row],[Nr oferty]],2,1)="R","zapytanie",""))</f>
        <v>oferta</v>
      </c>
      <c r="J723" s="23"/>
      <c r="K723" s="23"/>
      <c r="L723" s="23"/>
      <c r="M723" s="23"/>
      <c r="Q723" s="11"/>
    </row>
    <row r="724" spans="1:17" ht="90">
      <c r="A724" s="15" t="s">
        <v>3766</v>
      </c>
      <c r="B724" s="16" t="s">
        <v>1514</v>
      </c>
      <c r="C724" s="17" t="s">
        <v>1515</v>
      </c>
      <c r="D724" s="18" t="s">
        <v>1456</v>
      </c>
      <c r="E724" s="19" t="s">
        <v>10</v>
      </c>
      <c r="F724" s="20" t="str">
        <f>RIGHT(LEFT(PODs[[#This Row],[Nr oferty]],4),2)</f>
        <v>CY</v>
      </c>
      <c r="G72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43545</v>
      </c>
      <c r="H724" s="21" t="str">
        <f ca="1">IF(PODs[[#This Row],[Ważne do…]]&gt;=TODAY(),"aktualne","archiwalne")</f>
        <v>aktualne</v>
      </c>
      <c r="I724" s="21" t="str">
        <f>IF(MID(PODs[[#This Row],[Nr oferty]],2,1)="O","oferta",IF(MID(PODs[[#This Row],[Nr oferty]],2,1)="R","zapytanie",""))</f>
        <v>oferta</v>
      </c>
      <c r="J724" s="23"/>
      <c r="K724" s="23"/>
      <c r="L724" s="23"/>
      <c r="M724" s="23"/>
      <c r="Q724" s="11"/>
    </row>
    <row r="725" spans="1:17" ht="135">
      <c r="A725" s="15" t="s">
        <v>3767</v>
      </c>
      <c r="B725" s="16" t="s">
        <v>3136</v>
      </c>
      <c r="C725" s="17" t="s">
        <v>1516</v>
      </c>
      <c r="D725" s="18" t="s">
        <v>1465</v>
      </c>
      <c r="E725" s="19" t="s">
        <v>12</v>
      </c>
      <c r="F725" s="20" t="str">
        <f>RIGHT(LEFT(PODs[[#This Row],[Nr oferty]],4),2)</f>
        <v>IT</v>
      </c>
      <c r="G72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43538</v>
      </c>
      <c r="H725" s="21" t="str">
        <f ca="1">IF(PODs[[#This Row],[Ważne do…]]&gt;=TODAY(),"aktualne","archiwalne")</f>
        <v>aktualne</v>
      </c>
      <c r="I725" s="21" t="str">
        <f>IF(MID(PODs[[#This Row],[Nr oferty]],2,1)="O","oferta",IF(MID(PODs[[#This Row],[Nr oferty]],2,1)="R","zapytanie",""))</f>
        <v>oferta</v>
      </c>
      <c r="J725" s="23"/>
      <c r="K725" s="23"/>
      <c r="L725" s="23"/>
      <c r="M725" s="23"/>
      <c r="Q725" s="11"/>
    </row>
    <row r="726" spans="1:17" ht="165">
      <c r="A726" s="15" t="s">
        <v>3768</v>
      </c>
      <c r="B726" s="16" t="s">
        <v>3137</v>
      </c>
      <c r="C726" s="17" t="s">
        <v>1517</v>
      </c>
      <c r="D726" s="18" t="s">
        <v>1465</v>
      </c>
      <c r="E726" s="19" t="s">
        <v>11</v>
      </c>
      <c r="F726" s="20" t="str">
        <f>RIGHT(LEFT(PODs[[#This Row],[Nr oferty]],4),2)</f>
        <v>IL</v>
      </c>
      <c r="G72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43538</v>
      </c>
      <c r="H726" s="21" t="str">
        <f ca="1">IF(PODs[[#This Row],[Ważne do…]]&gt;=TODAY(),"aktualne","archiwalne")</f>
        <v>aktualne</v>
      </c>
      <c r="I726" s="21" t="str">
        <f>IF(MID(PODs[[#This Row],[Nr oferty]],2,1)="O","oferta",IF(MID(PODs[[#This Row],[Nr oferty]],2,1)="R","zapytanie",""))</f>
        <v>oferta</v>
      </c>
      <c r="J726" s="23"/>
      <c r="K726" s="23"/>
      <c r="L726" s="23"/>
      <c r="M726" s="23"/>
      <c r="Q726" s="11"/>
    </row>
    <row r="727" spans="1:17" ht="90">
      <c r="A727" s="15" t="s">
        <v>1518</v>
      </c>
      <c r="B727" s="16" t="s">
        <v>3138</v>
      </c>
      <c r="C727" s="17" t="s">
        <v>1519</v>
      </c>
      <c r="D727" s="18" t="s">
        <v>1412</v>
      </c>
      <c r="E727" s="19" t="s">
        <v>10</v>
      </c>
      <c r="F727" s="20" t="str">
        <f>RIGHT(LEFT(PODs[[#This Row],[Nr oferty]],4),2)</f>
        <v>IT</v>
      </c>
      <c r="G72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43553</v>
      </c>
      <c r="H727" s="21" t="str">
        <f ca="1">IF(PODs[[#This Row],[Ważne do…]]&gt;=TODAY(),"aktualne","archiwalne")</f>
        <v>aktualne</v>
      </c>
      <c r="I727" s="21" t="str">
        <f>IF(MID(PODs[[#This Row],[Nr oferty]],2,1)="O","oferta",IF(MID(PODs[[#This Row],[Nr oferty]],2,1)="R","zapytanie",""))</f>
        <v>oferta</v>
      </c>
      <c r="J727" s="23"/>
      <c r="K727" s="23"/>
      <c r="L727" s="23"/>
      <c r="M727" s="23"/>
      <c r="Q727" s="11"/>
    </row>
    <row r="728" spans="1:17" ht="127.5">
      <c r="A728" s="15" t="s">
        <v>1520</v>
      </c>
      <c r="B728" s="16" t="s">
        <v>3139</v>
      </c>
      <c r="C728" s="17" t="s">
        <v>1521</v>
      </c>
      <c r="D728" s="18" t="s">
        <v>1438</v>
      </c>
      <c r="E728" s="19" t="s">
        <v>11</v>
      </c>
      <c r="F728" s="20" t="str">
        <f>RIGHT(LEFT(PODs[[#This Row],[Nr oferty]],4),2)</f>
        <v>IL</v>
      </c>
      <c r="G72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43539</v>
      </c>
      <c r="H728" s="21" t="str">
        <f ca="1">IF(PODs[[#This Row],[Ważne do…]]&gt;=TODAY(),"aktualne","archiwalne")</f>
        <v>aktualne</v>
      </c>
      <c r="I728" s="21" t="str">
        <f>IF(MID(PODs[[#This Row],[Nr oferty]],2,1)="O","oferta",IF(MID(PODs[[#This Row],[Nr oferty]],2,1)="R","zapytanie",""))</f>
        <v>oferta</v>
      </c>
      <c r="J728" s="23"/>
      <c r="K728" s="23"/>
      <c r="L728" s="23"/>
      <c r="M728" s="23"/>
      <c r="Q728" s="11"/>
    </row>
    <row r="729" spans="1:17" ht="114.75">
      <c r="A729" s="15" t="s">
        <v>1522</v>
      </c>
      <c r="B729" s="16" t="s">
        <v>3140</v>
      </c>
      <c r="C729" s="17" t="s">
        <v>3141</v>
      </c>
      <c r="D729" s="18" t="s">
        <v>1491</v>
      </c>
      <c r="E729" s="19" t="s">
        <v>2</v>
      </c>
      <c r="F729" s="20" t="str">
        <f>RIGHT(LEFT(PODs[[#This Row],[Nr oferty]],4),2)</f>
        <v>SE</v>
      </c>
      <c r="G72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43531</v>
      </c>
      <c r="H729" s="21" t="str">
        <f ca="1">IF(PODs[[#This Row],[Ważne do…]]&gt;=TODAY(),"aktualne","archiwalne")</f>
        <v>aktualne</v>
      </c>
      <c r="I729" s="21" t="str">
        <f>IF(MID(PODs[[#This Row],[Nr oferty]],2,1)="O","oferta",IF(MID(PODs[[#This Row],[Nr oferty]],2,1)="R","zapytanie",""))</f>
        <v>oferta</v>
      </c>
      <c r="J729" s="23"/>
      <c r="K729" s="23"/>
      <c r="L729" s="23"/>
      <c r="M729" s="23"/>
      <c r="Q729" s="11"/>
    </row>
    <row r="730" spans="1:17" ht="75">
      <c r="A730" s="15" t="s">
        <v>1523</v>
      </c>
      <c r="B730" s="16" t="s">
        <v>1524</v>
      </c>
      <c r="C730" s="17" t="s">
        <v>1525</v>
      </c>
      <c r="D730" s="18" t="s">
        <v>1473</v>
      </c>
      <c r="E730" s="19" t="s">
        <v>11</v>
      </c>
      <c r="F730" s="20" t="str">
        <f>RIGHT(LEFT(PODs[[#This Row],[Nr oferty]],4),2)</f>
        <v>PT</v>
      </c>
      <c r="G73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43533</v>
      </c>
      <c r="H730" s="21" t="str">
        <f ca="1">IF(PODs[[#This Row],[Ważne do…]]&gt;=TODAY(),"aktualne","archiwalne")</f>
        <v>aktualne</v>
      </c>
      <c r="I730" s="21" t="str">
        <f>IF(MID(PODs[[#This Row],[Nr oferty]],2,1)="O","oferta",IF(MID(PODs[[#This Row],[Nr oferty]],2,1)="R","zapytanie",""))</f>
        <v>oferta</v>
      </c>
      <c r="J730" s="23"/>
      <c r="K730" s="23"/>
      <c r="L730" s="23"/>
      <c r="M730" s="23"/>
      <c r="Q730" s="11"/>
    </row>
    <row r="731" spans="1:17" ht="120">
      <c r="A731" s="15" t="s">
        <v>1526</v>
      </c>
      <c r="B731" s="16" t="s">
        <v>1527</v>
      </c>
      <c r="C731" s="17" t="s">
        <v>1528</v>
      </c>
      <c r="D731" s="18" t="s">
        <v>1442</v>
      </c>
      <c r="E731" s="19" t="s">
        <v>12</v>
      </c>
      <c r="F731" s="20" t="str">
        <f>RIGHT(LEFT(PODs[[#This Row],[Nr oferty]],4),2)</f>
        <v>ES</v>
      </c>
      <c r="G73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43550</v>
      </c>
      <c r="H731" s="21" t="str">
        <f ca="1">IF(PODs[[#This Row],[Ważne do…]]&gt;=TODAY(),"aktualne","archiwalne")</f>
        <v>aktualne</v>
      </c>
      <c r="I731" s="21" t="str">
        <f>IF(MID(PODs[[#This Row],[Nr oferty]],2,1)="O","oferta",IF(MID(PODs[[#This Row],[Nr oferty]],2,1)="R","zapytanie",""))</f>
        <v>oferta</v>
      </c>
      <c r="J731" s="23"/>
      <c r="K731" s="23"/>
      <c r="L731" s="23"/>
      <c r="M731" s="23"/>
      <c r="Q731" s="11"/>
    </row>
    <row r="732" spans="1:17" ht="127.5">
      <c r="A732" s="15" t="s">
        <v>1529</v>
      </c>
      <c r="B732" s="16" t="s">
        <v>1530</v>
      </c>
      <c r="C732" s="17" t="s">
        <v>3142</v>
      </c>
      <c r="D732" s="18" t="s">
        <v>1400</v>
      </c>
      <c r="E732" s="19" t="s">
        <v>10</v>
      </c>
      <c r="F732" s="20" t="str">
        <f>RIGHT(LEFT(PODs[[#This Row],[Nr oferty]],4),2)</f>
        <v>BA</v>
      </c>
      <c r="G73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43546</v>
      </c>
      <c r="H732" s="21" t="str">
        <f ca="1">IF(PODs[[#This Row],[Ważne do…]]&gt;=TODAY(),"aktualne","archiwalne")</f>
        <v>aktualne</v>
      </c>
      <c r="I732" s="21" t="str">
        <f>IF(MID(PODs[[#This Row],[Nr oferty]],2,1)="O","oferta",IF(MID(PODs[[#This Row],[Nr oferty]],2,1)="R","zapytanie",""))</f>
        <v>oferta</v>
      </c>
      <c r="J732" s="23"/>
      <c r="K732" s="23"/>
      <c r="L732" s="23"/>
      <c r="M732" s="23"/>
      <c r="Q732" s="11"/>
    </row>
    <row r="733" spans="1:17" ht="90">
      <c r="A733" s="15" t="s">
        <v>1531</v>
      </c>
      <c r="B733" s="16" t="s">
        <v>1532</v>
      </c>
      <c r="C733" s="17" t="s">
        <v>1533</v>
      </c>
      <c r="D733" s="18" t="s">
        <v>1412</v>
      </c>
      <c r="E733" s="19" t="s">
        <v>15</v>
      </c>
      <c r="F733" s="20" t="str">
        <f>RIGHT(LEFT(PODs[[#This Row],[Nr oferty]],4),2)</f>
        <v>DE</v>
      </c>
      <c r="G73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43553</v>
      </c>
      <c r="H733" s="21" t="str">
        <f ca="1">IF(PODs[[#This Row],[Ważne do…]]&gt;=TODAY(),"aktualne","archiwalne")</f>
        <v>aktualne</v>
      </c>
      <c r="I733" s="21" t="str">
        <f>IF(MID(PODs[[#This Row],[Nr oferty]],2,1)="O","oferta",IF(MID(PODs[[#This Row],[Nr oferty]],2,1)="R","zapytanie",""))</f>
        <v>oferta</v>
      </c>
      <c r="J733" s="23"/>
      <c r="K733" s="23"/>
      <c r="L733" s="23"/>
      <c r="M733" s="23"/>
      <c r="Q733" s="11"/>
    </row>
    <row r="734" spans="1:17" ht="76.5">
      <c r="A734" s="15" t="s">
        <v>1534</v>
      </c>
      <c r="B734" s="16" t="s">
        <v>3143</v>
      </c>
      <c r="C734" s="17" t="s">
        <v>1535</v>
      </c>
      <c r="D734" s="18" t="s">
        <v>1536</v>
      </c>
      <c r="E734" s="19" t="s">
        <v>14</v>
      </c>
      <c r="F734" s="20" t="str">
        <f>RIGHT(LEFT(PODs[[#This Row],[Nr oferty]],4),2)</f>
        <v>RO</v>
      </c>
      <c r="G73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43554</v>
      </c>
      <c r="H734" s="21" t="str">
        <f ca="1">IF(PODs[[#This Row],[Ważne do…]]&gt;=TODAY(),"aktualne","archiwalne")</f>
        <v>aktualne</v>
      </c>
      <c r="I734" s="21" t="str">
        <f>IF(MID(PODs[[#This Row],[Nr oferty]],2,1)="O","oferta",IF(MID(PODs[[#This Row],[Nr oferty]],2,1)="R","zapytanie",""))</f>
        <v>oferta</v>
      </c>
      <c r="J734" s="23"/>
      <c r="K734" s="23"/>
      <c r="L734" s="23"/>
      <c r="M734" s="23"/>
      <c r="Q734" s="11"/>
    </row>
    <row r="735" spans="1:17" ht="63.75">
      <c r="A735" s="15" t="s">
        <v>1537</v>
      </c>
      <c r="B735" s="16" t="s">
        <v>1538</v>
      </c>
      <c r="C735" s="17" t="s">
        <v>1539</v>
      </c>
      <c r="D735" s="18" t="s">
        <v>1456</v>
      </c>
      <c r="E735" s="19" t="s">
        <v>2</v>
      </c>
      <c r="F735" s="20" t="str">
        <f>RIGHT(LEFT(PODs[[#This Row],[Nr oferty]],4),2)</f>
        <v>RU</v>
      </c>
      <c r="G73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43545</v>
      </c>
      <c r="H735" s="21" t="str">
        <f ca="1">IF(PODs[[#This Row],[Ważne do…]]&gt;=TODAY(),"aktualne","archiwalne")</f>
        <v>aktualne</v>
      </c>
      <c r="I735" s="21" t="str">
        <f>IF(MID(PODs[[#This Row],[Nr oferty]],2,1)="O","oferta",IF(MID(PODs[[#This Row],[Nr oferty]],2,1)="R","zapytanie",""))</f>
        <v>oferta</v>
      </c>
      <c r="J735" s="23"/>
      <c r="K735" s="23"/>
      <c r="L735" s="23"/>
      <c r="M735" s="23"/>
      <c r="Q735" s="11"/>
    </row>
    <row r="736" spans="1:17" ht="102">
      <c r="A736" s="15" t="s">
        <v>1540</v>
      </c>
      <c r="B736" s="16" t="s">
        <v>1541</v>
      </c>
      <c r="C736" s="17" t="s">
        <v>3144</v>
      </c>
      <c r="D736" s="18" t="s">
        <v>1476</v>
      </c>
      <c r="E736" s="19" t="s">
        <v>10</v>
      </c>
      <c r="F736" s="20" t="str">
        <f>RIGHT(LEFT(PODs[[#This Row],[Nr oferty]],4),2)</f>
        <v>ES</v>
      </c>
      <c r="G73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43555</v>
      </c>
      <c r="H736" s="21" t="str">
        <f ca="1">IF(PODs[[#This Row],[Ważne do…]]&gt;=TODAY(),"aktualne","archiwalne")</f>
        <v>aktualne</v>
      </c>
      <c r="I736" s="21" t="str">
        <f>IF(MID(PODs[[#This Row],[Nr oferty]],2,1)="O","oferta",IF(MID(PODs[[#This Row],[Nr oferty]],2,1)="R","zapytanie",""))</f>
        <v>oferta</v>
      </c>
      <c r="J736" s="23"/>
      <c r="K736" s="23"/>
      <c r="L736" s="23"/>
      <c r="M736" s="23"/>
      <c r="Q736" s="11"/>
    </row>
    <row r="737" spans="1:17" ht="127.5">
      <c r="A737" s="15" t="s">
        <v>1542</v>
      </c>
      <c r="B737" s="16" t="s">
        <v>3145</v>
      </c>
      <c r="C737" s="17" t="s">
        <v>1543</v>
      </c>
      <c r="D737" s="18" t="s">
        <v>1456</v>
      </c>
      <c r="E737" s="19" t="s">
        <v>10</v>
      </c>
      <c r="F737" s="20" t="str">
        <f>RIGHT(LEFT(PODs[[#This Row],[Nr oferty]],4),2)</f>
        <v>UA</v>
      </c>
      <c r="G73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43545</v>
      </c>
      <c r="H737" s="21" t="str">
        <f ca="1">IF(PODs[[#This Row],[Ważne do…]]&gt;=TODAY(),"aktualne","archiwalne")</f>
        <v>aktualne</v>
      </c>
      <c r="I737" s="21" t="str">
        <f>IF(MID(PODs[[#This Row],[Nr oferty]],2,1)="O","oferta",IF(MID(PODs[[#This Row],[Nr oferty]],2,1)="R","zapytanie",""))</f>
        <v>oferta</v>
      </c>
      <c r="J737" s="23"/>
      <c r="K737" s="23"/>
      <c r="L737" s="23"/>
      <c r="M737" s="23"/>
      <c r="Q737" s="11"/>
    </row>
    <row r="738" spans="1:17" ht="127.5">
      <c r="A738" s="15" t="s">
        <v>1544</v>
      </c>
      <c r="B738" s="16" t="s">
        <v>3146</v>
      </c>
      <c r="C738" s="17" t="s">
        <v>1545</v>
      </c>
      <c r="D738" s="18" t="s">
        <v>1536</v>
      </c>
      <c r="E738" s="19" t="s">
        <v>5</v>
      </c>
      <c r="F738" s="20" t="str">
        <f>RIGHT(LEFT(PODs[[#This Row],[Nr oferty]],4),2)</f>
        <v>FR</v>
      </c>
      <c r="G73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43554</v>
      </c>
      <c r="H738" s="21" t="str">
        <f ca="1">IF(PODs[[#This Row],[Ważne do…]]&gt;=TODAY(),"aktualne","archiwalne")</f>
        <v>aktualne</v>
      </c>
      <c r="I738" s="21" t="str">
        <f>IF(MID(PODs[[#This Row],[Nr oferty]],2,1)="O","oferta",IF(MID(PODs[[#This Row],[Nr oferty]],2,1)="R","zapytanie",""))</f>
        <v>oferta</v>
      </c>
      <c r="J738" s="23"/>
      <c r="K738" s="23"/>
      <c r="L738" s="23"/>
      <c r="M738" s="23"/>
      <c r="Q738" s="11"/>
    </row>
    <row r="739" spans="1:17" ht="105">
      <c r="A739" s="15" t="s">
        <v>1546</v>
      </c>
      <c r="B739" s="16" t="s">
        <v>1547</v>
      </c>
      <c r="C739" s="17" t="s">
        <v>1548</v>
      </c>
      <c r="D739" s="18" t="s">
        <v>1549</v>
      </c>
      <c r="E739" s="19" t="s">
        <v>2</v>
      </c>
      <c r="F739" s="20" t="str">
        <f>RIGHT(LEFT(PODs[[#This Row],[Nr oferty]],4),2)</f>
        <v>RO</v>
      </c>
      <c r="G73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43547</v>
      </c>
      <c r="H739" s="21" t="str">
        <f ca="1">IF(PODs[[#This Row],[Ważne do…]]&gt;=TODAY(),"aktualne","archiwalne")</f>
        <v>aktualne</v>
      </c>
      <c r="I739" s="21" t="str">
        <f>IF(MID(PODs[[#This Row],[Nr oferty]],2,1)="O","oferta",IF(MID(PODs[[#This Row],[Nr oferty]],2,1)="R","zapytanie",""))</f>
        <v>oferta</v>
      </c>
      <c r="J739" s="23"/>
      <c r="K739" s="23"/>
      <c r="L739" s="23"/>
      <c r="M739" s="23"/>
      <c r="Q739" s="11"/>
    </row>
    <row r="740" spans="1:17" ht="150">
      <c r="A740" s="15" t="s">
        <v>1550</v>
      </c>
      <c r="B740" s="16" t="s">
        <v>1551</v>
      </c>
      <c r="C740" s="17" t="s">
        <v>1552</v>
      </c>
      <c r="D740" s="18" t="s">
        <v>1449</v>
      </c>
      <c r="E740" s="19" t="s">
        <v>11</v>
      </c>
      <c r="F740" s="20" t="str">
        <f>RIGHT(LEFT(PODs[[#This Row],[Nr oferty]],4),2)</f>
        <v>IL</v>
      </c>
      <c r="G74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43540</v>
      </c>
      <c r="H740" s="21" t="str">
        <f ca="1">IF(PODs[[#This Row],[Ważne do…]]&gt;=TODAY(),"aktualne","archiwalne")</f>
        <v>aktualne</v>
      </c>
      <c r="I740" s="21" t="str">
        <f>IF(MID(PODs[[#This Row],[Nr oferty]],2,1)="O","oferta",IF(MID(PODs[[#This Row],[Nr oferty]],2,1)="R","zapytanie",""))</f>
        <v>oferta</v>
      </c>
      <c r="J740" s="23"/>
      <c r="K740" s="23"/>
      <c r="L740" s="23"/>
      <c r="M740" s="23"/>
      <c r="Q740" s="11"/>
    </row>
    <row r="741" spans="1:17" ht="63.75">
      <c r="A741" s="15" t="s">
        <v>1553</v>
      </c>
      <c r="B741" s="16" t="s">
        <v>1554</v>
      </c>
      <c r="C741" s="17" t="s">
        <v>3147</v>
      </c>
      <c r="D741" s="18" t="s">
        <v>1449</v>
      </c>
      <c r="E741" s="19" t="s">
        <v>13</v>
      </c>
      <c r="F741" s="20" t="str">
        <f>RIGHT(LEFT(PODs[[#This Row],[Nr oferty]],4),2)</f>
        <v>RO</v>
      </c>
      <c r="G74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43540</v>
      </c>
      <c r="H741" s="21" t="str">
        <f ca="1">IF(PODs[[#This Row],[Ważne do…]]&gt;=TODAY(),"aktualne","archiwalne")</f>
        <v>aktualne</v>
      </c>
      <c r="I741" s="21" t="str">
        <f>IF(MID(PODs[[#This Row],[Nr oferty]],2,1)="O","oferta",IF(MID(PODs[[#This Row],[Nr oferty]],2,1)="R","zapytanie",""))</f>
        <v>oferta</v>
      </c>
      <c r="J741" s="23"/>
      <c r="K741" s="23"/>
      <c r="L741" s="23"/>
      <c r="M741" s="23"/>
      <c r="Q741" s="11"/>
    </row>
    <row r="742" spans="1:17" ht="53.25">
      <c r="A742" s="15" t="s">
        <v>1555</v>
      </c>
      <c r="B742" s="16" t="s">
        <v>1556</v>
      </c>
      <c r="C742" s="17" t="s">
        <v>1557</v>
      </c>
      <c r="D742" s="18" t="s">
        <v>1456</v>
      </c>
      <c r="E742" s="19" t="s">
        <v>12</v>
      </c>
      <c r="F742" s="20" t="str">
        <f>RIGHT(LEFT(PODs[[#This Row],[Nr oferty]],4),2)</f>
        <v>RU</v>
      </c>
      <c r="G74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43545</v>
      </c>
      <c r="H742" s="21" t="str">
        <f ca="1">IF(PODs[[#This Row],[Ważne do…]]&gt;=TODAY(),"aktualne","archiwalne")</f>
        <v>aktualne</v>
      </c>
      <c r="I742" s="21" t="str">
        <f>IF(MID(PODs[[#This Row],[Nr oferty]],2,1)="O","oferta",IF(MID(PODs[[#This Row],[Nr oferty]],2,1)="R","zapytanie",""))</f>
        <v>oferta</v>
      </c>
      <c r="J742" s="23"/>
      <c r="K742" s="23"/>
      <c r="L742" s="23"/>
      <c r="M742" s="23"/>
      <c r="Q742" s="11"/>
    </row>
    <row r="743" spans="1:17" ht="53.25">
      <c r="A743" s="15" t="s">
        <v>1558</v>
      </c>
      <c r="B743" s="16" t="s">
        <v>1559</v>
      </c>
      <c r="C743" s="17" t="s">
        <v>1560</v>
      </c>
      <c r="D743" s="18" t="s">
        <v>1499</v>
      </c>
      <c r="E743" s="19" t="s">
        <v>2</v>
      </c>
      <c r="F743" s="20" t="str">
        <f>RIGHT(LEFT(PODs[[#This Row],[Nr oferty]],4),2)</f>
        <v>NL</v>
      </c>
      <c r="G74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43534</v>
      </c>
      <c r="H743" s="21" t="str">
        <f ca="1">IF(PODs[[#This Row],[Ważne do…]]&gt;=TODAY(),"aktualne","archiwalne")</f>
        <v>aktualne</v>
      </c>
      <c r="I743" s="21" t="str">
        <f>IF(MID(PODs[[#This Row],[Nr oferty]],2,1)="O","oferta",IF(MID(PODs[[#This Row],[Nr oferty]],2,1)="R","zapytanie",""))</f>
        <v>oferta</v>
      </c>
      <c r="J743" s="23"/>
      <c r="K743" s="23"/>
      <c r="L743" s="23"/>
      <c r="M743" s="23"/>
      <c r="Q743" s="11"/>
    </row>
    <row r="744" spans="1:17" ht="120">
      <c r="A744" s="15" t="s">
        <v>1561</v>
      </c>
      <c r="B744" s="16" t="s">
        <v>1562</v>
      </c>
      <c r="C744" s="17" t="s">
        <v>1563</v>
      </c>
      <c r="D744" s="18" t="s">
        <v>1473</v>
      </c>
      <c r="E744" s="19" t="s">
        <v>5</v>
      </c>
      <c r="F744" s="20" t="str">
        <f>RIGHT(LEFT(PODs[[#This Row],[Nr oferty]],4),2)</f>
        <v>ES</v>
      </c>
      <c r="G74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43533</v>
      </c>
      <c r="H744" s="21" t="str">
        <f ca="1">IF(PODs[[#This Row],[Ważne do…]]&gt;=TODAY(),"aktualne","archiwalne")</f>
        <v>aktualne</v>
      </c>
      <c r="I744" s="21" t="str">
        <f>IF(MID(PODs[[#This Row],[Nr oferty]],2,1)="O","oferta",IF(MID(PODs[[#This Row],[Nr oferty]],2,1)="R","zapytanie",""))</f>
        <v>oferta</v>
      </c>
      <c r="J744" s="23"/>
      <c r="K744" s="23"/>
      <c r="L744" s="23"/>
      <c r="M744" s="23"/>
      <c r="Q744" s="11"/>
    </row>
    <row r="745" spans="1:17" ht="120">
      <c r="A745" s="15" t="s">
        <v>1564</v>
      </c>
      <c r="B745" s="16" t="s">
        <v>1565</v>
      </c>
      <c r="C745" s="17" t="s">
        <v>3148</v>
      </c>
      <c r="D745" s="18" t="s">
        <v>1496</v>
      </c>
      <c r="E745" s="19" t="s">
        <v>6</v>
      </c>
      <c r="F745" s="20" t="str">
        <f>RIGHT(LEFT(PODs[[#This Row],[Nr oferty]],4),2)</f>
        <v>RO</v>
      </c>
      <c r="G74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43551</v>
      </c>
      <c r="H745" s="21" t="str">
        <f ca="1">IF(PODs[[#This Row],[Ważne do…]]&gt;=TODAY(),"aktualne","archiwalne")</f>
        <v>aktualne</v>
      </c>
      <c r="I745" s="21" t="str">
        <f>IF(MID(PODs[[#This Row],[Nr oferty]],2,1)="O","oferta",IF(MID(PODs[[#This Row],[Nr oferty]],2,1)="R","zapytanie",""))</f>
        <v>oferta</v>
      </c>
      <c r="J745" s="23"/>
      <c r="K745" s="23"/>
      <c r="L745" s="23"/>
      <c r="M745" s="23"/>
      <c r="Q745" s="11"/>
    </row>
    <row r="746" spans="1:17" ht="90">
      <c r="A746" s="15" t="s">
        <v>1566</v>
      </c>
      <c r="B746" s="16" t="s">
        <v>1567</v>
      </c>
      <c r="C746" s="17" t="s">
        <v>1568</v>
      </c>
      <c r="D746" s="18" t="s">
        <v>1549</v>
      </c>
      <c r="E746" s="19" t="s">
        <v>2</v>
      </c>
      <c r="F746" s="20" t="str">
        <f>RIGHT(LEFT(PODs[[#This Row],[Nr oferty]],4),2)</f>
        <v>UK</v>
      </c>
      <c r="G74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43547</v>
      </c>
      <c r="H746" s="21" t="str">
        <f ca="1">IF(PODs[[#This Row],[Ważne do…]]&gt;=TODAY(),"aktualne","archiwalne")</f>
        <v>aktualne</v>
      </c>
      <c r="I746" s="21" t="str">
        <f>IF(MID(PODs[[#This Row],[Nr oferty]],2,1)="O","oferta",IF(MID(PODs[[#This Row],[Nr oferty]],2,1)="R","zapytanie",""))</f>
        <v>oferta</v>
      </c>
      <c r="J746" s="23"/>
      <c r="K746" s="23"/>
      <c r="L746" s="23"/>
      <c r="M746" s="23"/>
      <c r="Q746" s="11"/>
    </row>
    <row r="747" spans="1:17" ht="120">
      <c r="A747" s="15" t="s">
        <v>1569</v>
      </c>
      <c r="B747" s="16" t="s">
        <v>1570</v>
      </c>
      <c r="C747" s="17" t="s">
        <v>1571</v>
      </c>
      <c r="D747" s="18">
        <v>43533</v>
      </c>
      <c r="E747" s="19" t="s">
        <v>6</v>
      </c>
      <c r="F747" s="20" t="str">
        <f>RIGHT(LEFT(PODs[[#This Row],[Nr oferty]],4),2)</f>
        <v>BG</v>
      </c>
      <c r="G74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43533</v>
      </c>
      <c r="H747" s="21" t="str">
        <f ca="1">IF(PODs[[#This Row],[Ważne do…]]&gt;=TODAY(),"aktualne","archiwalne")</f>
        <v>aktualne</v>
      </c>
      <c r="I747" s="21" t="str">
        <f>IF(MID(PODs[[#This Row],[Nr oferty]],2,1)="O","oferta",IF(MID(PODs[[#This Row],[Nr oferty]],2,1)="R","zapytanie",""))</f>
        <v>oferta</v>
      </c>
      <c r="J747" s="23"/>
      <c r="K747" s="23"/>
      <c r="L747" s="23"/>
      <c r="M747" s="23"/>
      <c r="Q747" s="11"/>
    </row>
    <row r="748" spans="1:17" ht="90">
      <c r="A748" s="15" t="s">
        <v>1572</v>
      </c>
      <c r="B748" s="16" t="s">
        <v>3149</v>
      </c>
      <c r="C748" s="17" t="s">
        <v>3150</v>
      </c>
      <c r="D748" s="18">
        <v>43546</v>
      </c>
      <c r="E748" s="19" t="s">
        <v>12</v>
      </c>
      <c r="F748" s="20" t="str">
        <f>RIGHT(LEFT(PODs[[#This Row],[Nr oferty]],4),2)</f>
        <v>BR</v>
      </c>
      <c r="G74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43546</v>
      </c>
      <c r="H748" s="21" t="str">
        <f ca="1">IF(PODs[[#This Row],[Ważne do…]]&gt;=TODAY(),"aktualne","archiwalne")</f>
        <v>aktualne</v>
      </c>
      <c r="I748" s="21" t="str">
        <f>IF(MID(PODs[[#This Row],[Nr oferty]],2,1)="O","oferta",IF(MID(PODs[[#This Row],[Nr oferty]],2,1)="R","zapytanie",""))</f>
        <v>oferta</v>
      </c>
      <c r="J748" s="23"/>
      <c r="K748" s="23"/>
      <c r="L748" s="23"/>
      <c r="M748" s="23"/>
      <c r="Q748" s="11"/>
    </row>
    <row r="749" spans="1:17" ht="105">
      <c r="A749" s="15" t="s">
        <v>1573</v>
      </c>
      <c r="B749" s="16" t="s">
        <v>1574</v>
      </c>
      <c r="C749" s="17" t="s">
        <v>3151</v>
      </c>
      <c r="D749" s="18">
        <v>43540</v>
      </c>
      <c r="E749" s="19" t="s">
        <v>6</v>
      </c>
      <c r="F749" s="20" t="str">
        <f>RIGHT(LEFT(PODs[[#This Row],[Nr oferty]],4),2)</f>
        <v>IT</v>
      </c>
      <c r="G74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43540</v>
      </c>
      <c r="H749" s="21" t="str">
        <f ca="1">IF(PODs[[#This Row],[Ważne do…]]&gt;=TODAY(),"aktualne","archiwalne")</f>
        <v>aktualne</v>
      </c>
      <c r="I749" s="21" t="str">
        <f>IF(MID(PODs[[#This Row],[Nr oferty]],2,1)="O","oferta",IF(MID(PODs[[#This Row],[Nr oferty]],2,1)="R","zapytanie",""))</f>
        <v>oferta</v>
      </c>
      <c r="J749" s="23"/>
      <c r="K749" s="23"/>
      <c r="L749" s="23"/>
      <c r="M749" s="23"/>
      <c r="Q749" s="11"/>
    </row>
    <row r="750" spans="1:17" ht="60">
      <c r="A750" s="15" t="s">
        <v>3769</v>
      </c>
      <c r="B750" s="16" t="s">
        <v>1575</v>
      </c>
      <c r="C750" s="17" t="s">
        <v>1576</v>
      </c>
      <c r="D750" s="18">
        <v>43539</v>
      </c>
      <c r="E750" s="19" t="s">
        <v>6</v>
      </c>
      <c r="F750" s="20" t="str">
        <f>RIGHT(LEFT(PODs[[#This Row],[Nr oferty]],4),2)</f>
        <v>PE</v>
      </c>
      <c r="G75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43539</v>
      </c>
      <c r="H750" s="21" t="str">
        <f ca="1">IF(PODs[[#This Row],[Ważne do…]]&gt;=TODAY(),"aktualne","archiwalne")</f>
        <v>aktualne</v>
      </c>
      <c r="I750" s="21" t="str">
        <f>IF(MID(PODs[[#This Row],[Nr oferty]],2,1)="O","oferta",IF(MID(PODs[[#This Row],[Nr oferty]],2,1)="R","zapytanie",""))</f>
        <v>oferta</v>
      </c>
      <c r="J750" s="23"/>
      <c r="K750" s="23"/>
      <c r="L750" s="23"/>
      <c r="M750" s="23"/>
      <c r="Q750" s="11"/>
    </row>
    <row r="751" spans="1:17" ht="60">
      <c r="A751" s="15" t="s">
        <v>3770</v>
      </c>
      <c r="B751" s="16" t="s">
        <v>1577</v>
      </c>
      <c r="C751" s="17" t="s">
        <v>1578</v>
      </c>
      <c r="D751" s="18">
        <v>43539</v>
      </c>
      <c r="E751" s="19" t="s">
        <v>3</v>
      </c>
      <c r="F751" s="20" t="str">
        <f>RIGHT(LEFT(PODs[[#This Row],[Nr oferty]],4),2)</f>
        <v>RO</v>
      </c>
      <c r="G75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43539</v>
      </c>
      <c r="H751" s="21" t="str">
        <f ca="1">IF(PODs[[#This Row],[Ważne do…]]&gt;=TODAY(),"aktualne","archiwalne")</f>
        <v>aktualne</v>
      </c>
      <c r="I751" s="21" t="str">
        <f>IF(MID(PODs[[#This Row],[Nr oferty]],2,1)="O","oferta",IF(MID(PODs[[#This Row],[Nr oferty]],2,1)="R","zapytanie",""))</f>
        <v>oferta</v>
      </c>
      <c r="J751" s="23"/>
      <c r="K751" s="23"/>
      <c r="L751" s="23"/>
      <c r="M751" s="23"/>
      <c r="Q751" s="11"/>
    </row>
    <row r="752" spans="1:17" ht="135">
      <c r="A752" s="15" t="s">
        <v>3771</v>
      </c>
      <c r="B752" s="16" t="s">
        <v>1579</v>
      </c>
      <c r="C752" s="17" t="s">
        <v>3152</v>
      </c>
      <c r="D752" s="18">
        <v>43539</v>
      </c>
      <c r="E752" s="19" t="s">
        <v>12</v>
      </c>
      <c r="F752" s="20" t="str">
        <f>RIGHT(LEFT(PODs[[#This Row],[Nr oferty]],4),2)</f>
        <v>UA</v>
      </c>
      <c r="G75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43539</v>
      </c>
      <c r="H752" s="21" t="str">
        <f ca="1">IF(PODs[[#This Row],[Ważne do…]]&gt;=TODAY(),"aktualne","archiwalne")</f>
        <v>aktualne</v>
      </c>
      <c r="I752" s="21" t="str">
        <f>IF(MID(PODs[[#This Row],[Nr oferty]],2,1)="O","oferta",IF(MID(PODs[[#This Row],[Nr oferty]],2,1)="R","zapytanie",""))</f>
        <v>oferta</v>
      </c>
      <c r="J752" s="23"/>
      <c r="K752" s="23"/>
      <c r="L752" s="23"/>
      <c r="M752" s="23"/>
      <c r="Q752" s="11"/>
    </row>
    <row r="753" spans="1:17" ht="90">
      <c r="A753" s="15" t="s">
        <v>3772</v>
      </c>
      <c r="B753" s="16" t="s">
        <v>1580</v>
      </c>
      <c r="C753" s="17" t="s">
        <v>1581</v>
      </c>
      <c r="D753" s="18">
        <v>43526</v>
      </c>
      <c r="E753" s="19" t="s">
        <v>10</v>
      </c>
      <c r="F753" s="20" t="str">
        <f>RIGHT(LEFT(PODs[[#This Row],[Nr oferty]],4),2)</f>
        <v>CZ</v>
      </c>
      <c r="G75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43526</v>
      </c>
      <c r="H753" s="21" t="str">
        <f ca="1">IF(PODs[[#This Row],[Ważne do…]]&gt;=TODAY(),"aktualne","archiwalne")</f>
        <v>aktualne</v>
      </c>
      <c r="I753" s="21" t="str">
        <f>IF(MID(PODs[[#This Row],[Nr oferty]],2,1)="O","oferta",IF(MID(PODs[[#This Row],[Nr oferty]],2,1)="R","zapytanie",""))</f>
        <v>oferta</v>
      </c>
      <c r="J753" s="23"/>
      <c r="K753" s="23"/>
      <c r="L753" s="23"/>
      <c r="M753" s="23"/>
      <c r="Q753" s="11"/>
    </row>
    <row r="754" spans="1:17" ht="76.5">
      <c r="A754" s="15" t="s">
        <v>3773</v>
      </c>
      <c r="B754" s="16" t="s">
        <v>1582</v>
      </c>
      <c r="C754" s="17" t="s">
        <v>3153</v>
      </c>
      <c r="D754" s="18">
        <v>43538</v>
      </c>
      <c r="E754" s="19" t="s">
        <v>10</v>
      </c>
      <c r="F754" s="20" t="str">
        <f>RIGHT(LEFT(PODs[[#This Row],[Nr oferty]],4),2)</f>
        <v>RO</v>
      </c>
      <c r="G75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43538</v>
      </c>
      <c r="H754" s="21" t="str">
        <f ca="1">IF(PODs[[#This Row],[Ważne do…]]&gt;=TODAY(),"aktualne","archiwalne")</f>
        <v>aktualne</v>
      </c>
      <c r="I754" s="21" t="str">
        <f>IF(MID(PODs[[#This Row],[Nr oferty]],2,1)="O","oferta",IF(MID(PODs[[#This Row],[Nr oferty]],2,1)="R","zapytanie",""))</f>
        <v>oferta</v>
      </c>
      <c r="J754" s="23"/>
      <c r="K754" s="23"/>
      <c r="L754" s="23"/>
      <c r="M754" s="23"/>
      <c r="Q754" s="11"/>
    </row>
    <row r="755" spans="1:17" ht="63.75">
      <c r="A755" s="15" t="s">
        <v>1583</v>
      </c>
      <c r="B755" s="16" t="s">
        <v>1584</v>
      </c>
      <c r="C755" s="17" t="s">
        <v>3154</v>
      </c>
      <c r="D755" s="18">
        <v>43533</v>
      </c>
      <c r="E755" s="19" t="s">
        <v>13</v>
      </c>
      <c r="F755" s="20" t="str">
        <f>RIGHT(LEFT(PODs[[#This Row],[Nr oferty]],4),2)</f>
        <v>PL</v>
      </c>
      <c r="G75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43533</v>
      </c>
      <c r="H755" s="21" t="str">
        <f ca="1">IF(PODs[[#This Row],[Ważne do…]]&gt;=TODAY(),"aktualne","archiwalne")</f>
        <v>aktualne</v>
      </c>
      <c r="I755" s="21" t="str">
        <f>IF(MID(PODs[[#This Row],[Nr oferty]],2,1)="O","oferta",IF(MID(PODs[[#This Row],[Nr oferty]],2,1)="R","zapytanie",""))</f>
        <v>oferta</v>
      </c>
      <c r="J755" s="23"/>
      <c r="K755" s="23"/>
      <c r="L755" s="23"/>
      <c r="M755" s="23"/>
      <c r="Q755" s="11"/>
    </row>
    <row r="756" spans="1:17" ht="90">
      <c r="A756" s="15" t="s">
        <v>1585</v>
      </c>
      <c r="B756" s="16" t="s">
        <v>1586</v>
      </c>
      <c r="C756" s="17" t="s">
        <v>3155</v>
      </c>
      <c r="D756" s="18">
        <v>43534</v>
      </c>
      <c r="E756" s="19" t="s">
        <v>10</v>
      </c>
      <c r="F756" s="20" t="str">
        <f>RIGHT(LEFT(PODs[[#This Row],[Nr oferty]],4),2)</f>
        <v>UA</v>
      </c>
      <c r="G75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43534</v>
      </c>
      <c r="H756" s="21" t="str">
        <f ca="1">IF(PODs[[#This Row],[Ważne do…]]&gt;=TODAY(),"aktualne","archiwalne")</f>
        <v>aktualne</v>
      </c>
      <c r="I756" s="21" t="str">
        <f>IF(MID(PODs[[#This Row],[Nr oferty]],2,1)="O","oferta",IF(MID(PODs[[#This Row],[Nr oferty]],2,1)="R","zapytanie",""))</f>
        <v>oferta</v>
      </c>
      <c r="J756" s="23"/>
      <c r="K756" s="23"/>
      <c r="L756" s="23"/>
      <c r="M756" s="23"/>
      <c r="Q756" s="11"/>
    </row>
    <row r="757" spans="1:17" ht="150">
      <c r="A757" s="15" t="s">
        <v>1587</v>
      </c>
      <c r="B757" s="16" t="s">
        <v>3156</v>
      </c>
      <c r="C757" s="17" t="s">
        <v>1588</v>
      </c>
      <c r="D757" s="18">
        <v>43530</v>
      </c>
      <c r="E757" s="19" t="s">
        <v>10</v>
      </c>
      <c r="F757" s="20" t="str">
        <f>RIGHT(LEFT(PODs[[#This Row],[Nr oferty]],4),2)</f>
        <v>BY</v>
      </c>
      <c r="G75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43530</v>
      </c>
      <c r="H757" s="21" t="str">
        <f ca="1">IF(PODs[[#This Row],[Ważne do…]]&gt;=TODAY(),"aktualne","archiwalne")</f>
        <v>aktualne</v>
      </c>
      <c r="I757" s="21" t="str">
        <f>IF(MID(PODs[[#This Row],[Nr oferty]],2,1)="O","oferta",IF(MID(PODs[[#This Row],[Nr oferty]],2,1)="R","zapytanie",""))</f>
        <v>oferta</v>
      </c>
      <c r="J757" s="23"/>
      <c r="K757" s="23"/>
      <c r="L757" s="23"/>
      <c r="M757" s="23"/>
      <c r="Q757" s="11"/>
    </row>
    <row r="758" spans="1:17" ht="105">
      <c r="A758" s="15" t="s">
        <v>1589</v>
      </c>
      <c r="B758" s="16" t="s">
        <v>1590</v>
      </c>
      <c r="C758" s="17" t="s">
        <v>1591</v>
      </c>
      <c r="D758" s="18">
        <v>43552</v>
      </c>
      <c r="E758" s="19" t="s">
        <v>10</v>
      </c>
      <c r="F758" s="20" t="str">
        <f>RIGHT(LEFT(PODs[[#This Row],[Nr oferty]],4),2)</f>
        <v>RO</v>
      </c>
      <c r="G75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43552</v>
      </c>
      <c r="H758" s="21" t="str">
        <f ca="1">IF(PODs[[#This Row],[Ważne do…]]&gt;=TODAY(),"aktualne","archiwalne")</f>
        <v>aktualne</v>
      </c>
      <c r="I758" s="21" t="str">
        <f>IF(MID(PODs[[#This Row],[Nr oferty]],2,1)="O","oferta",IF(MID(PODs[[#This Row],[Nr oferty]],2,1)="R","zapytanie",""))</f>
        <v>oferta</v>
      </c>
      <c r="J758" s="23"/>
      <c r="K758" s="23"/>
      <c r="L758" s="23"/>
      <c r="M758" s="23"/>
      <c r="Q758" s="11"/>
    </row>
    <row r="759" spans="1:17" ht="76.5">
      <c r="A759" s="15" t="s">
        <v>3774</v>
      </c>
      <c r="B759" s="16" t="s">
        <v>1592</v>
      </c>
      <c r="C759" s="17" t="s">
        <v>1593</v>
      </c>
      <c r="D759" s="18">
        <v>43527</v>
      </c>
      <c r="E759" s="19" t="s">
        <v>9</v>
      </c>
      <c r="F759" s="20" t="str">
        <f>RIGHT(LEFT(PODs[[#This Row],[Nr oferty]],4),2)</f>
        <v>LT</v>
      </c>
      <c r="G75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43527</v>
      </c>
      <c r="H759" s="21" t="str">
        <f ca="1">IF(PODs[[#This Row],[Ważne do…]]&gt;=TODAY(),"aktualne","archiwalne")</f>
        <v>aktualne</v>
      </c>
      <c r="I759" s="21" t="str">
        <f>IF(MID(PODs[[#This Row],[Nr oferty]],2,1)="O","oferta",IF(MID(PODs[[#This Row],[Nr oferty]],2,1)="R","zapytanie",""))</f>
        <v>oferta</v>
      </c>
      <c r="J759" s="23"/>
      <c r="K759" s="23"/>
      <c r="L759" s="23"/>
      <c r="M759" s="23"/>
      <c r="Q759" s="11"/>
    </row>
    <row r="760" spans="1:17" ht="53.25">
      <c r="A760" s="15" t="s">
        <v>3775</v>
      </c>
      <c r="B760" s="16" t="s">
        <v>3157</v>
      </c>
      <c r="C760" s="17" t="s">
        <v>3158</v>
      </c>
      <c r="D760" s="18">
        <v>43539</v>
      </c>
      <c r="E760" s="19" t="s">
        <v>9</v>
      </c>
      <c r="F760" s="20" t="str">
        <f>RIGHT(LEFT(PODs[[#This Row],[Nr oferty]],4),2)</f>
        <v>PL</v>
      </c>
      <c r="G76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43539</v>
      </c>
      <c r="H760" s="21" t="str">
        <f ca="1">IF(PODs[[#This Row],[Ważne do…]]&gt;=TODAY(),"aktualne","archiwalne")</f>
        <v>aktualne</v>
      </c>
      <c r="I760" s="21" t="str">
        <f>IF(MID(PODs[[#This Row],[Nr oferty]],2,1)="O","oferta",IF(MID(PODs[[#This Row],[Nr oferty]],2,1)="R","zapytanie",""))</f>
        <v>oferta</v>
      </c>
      <c r="J760" s="23"/>
      <c r="K760" s="23"/>
      <c r="L760" s="23"/>
      <c r="M760" s="23"/>
      <c r="Q760" s="11"/>
    </row>
    <row r="761" spans="1:17" ht="90">
      <c r="A761" s="15" t="s">
        <v>3776</v>
      </c>
      <c r="B761" s="16" t="s">
        <v>3159</v>
      </c>
      <c r="C761" s="17" t="s">
        <v>3160</v>
      </c>
      <c r="D761" s="18">
        <v>43526</v>
      </c>
      <c r="E761" s="19" t="s">
        <v>10</v>
      </c>
      <c r="F761" s="20" t="str">
        <f>RIGHT(LEFT(PODs[[#This Row],[Nr oferty]],4),2)</f>
        <v>HR</v>
      </c>
      <c r="G76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43526</v>
      </c>
      <c r="H761" s="21" t="str">
        <f ca="1">IF(PODs[[#This Row],[Ważne do…]]&gt;=TODAY(),"aktualne","archiwalne")</f>
        <v>aktualne</v>
      </c>
      <c r="I761" s="21" t="str">
        <f>IF(MID(PODs[[#This Row],[Nr oferty]],2,1)="O","oferta",IF(MID(PODs[[#This Row],[Nr oferty]],2,1)="R","zapytanie",""))</f>
        <v>oferta</v>
      </c>
      <c r="J761" s="23"/>
      <c r="K761" s="23"/>
      <c r="L761" s="23"/>
      <c r="M761" s="23"/>
      <c r="Q761" s="11"/>
    </row>
    <row r="762" spans="1:17" ht="90">
      <c r="A762" s="15" t="s">
        <v>3777</v>
      </c>
      <c r="B762" s="16" t="s">
        <v>1594</v>
      </c>
      <c r="C762" s="17" t="s">
        <v>1595</v>
      </c>
      <c r="D762" s="18">
        <v>43553</v>
      </c>
      <c r="E762" s="19" t="s">
        <v>6</v>
      </c>
      <c r="F762" s="20" t="str">
        <f>RIGHT(LEFT(PODs[[#This Row],[Nr oferty]],4),2)</f>
        <v>PL</v>
      </c>
      <c r="G76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43553</v>
      </c>
      <c r="H762" s="21" t="str">
        <f ca="1">IF(PODs[[#This Row],[Ważne do…]]&gt;=TODAY(),"aktualne","archiwalne")</f>
        <v>aktualne</v>
      </c>
      <c r="I762" s="21" t="str">
        <f>IF(MID(PODs[[#This Row],[Nr oferty]],2,1)="O","oferta",IF(MID(PODs[[#This Row],[Nr oferty]],2,1)="R","zapytanie",""))</f>
        <v>oferta</v>
      </c>
      <c r="J762" s="23"/>
      <c r="K762" s="23"/>
      <c r="L762" s="23"/>
      <c r="M762" s="23"/>
      <c r="Q762" s="11"/>
    </row>
    <row r="763" spans="1:17" ht="120">
      <c r="A763" s="15" t="s">
        <v>3778</v>
      </c>
      <c r="B763" s="16" t="s">
        <v>1596</v>
      </c>
      <c r="C763" s="17" t="s">
        <v>3161</v>
      </c>
      <c r="D763" s="18">
        <v>43539</v>
      </c>
      <c r="E763" s="19" t="s">
        <v>12</v>
      </c>
      <c r="F763" s="20" t="str">
        <f>RIGHT(LEFT(PODs[[#This Row],[Nr oferty]],4),2)</f>
        <v>PL</v>
      </c>
      <c r="G76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43539</v>
      </c>
      <c r="H763" s="21" t="str">
        <f ca="1">IF(PODs[[#This Row],[Ważne do…]]&gt;=TODAY(),"aktualne","archiwalne")</f>
        <v>aktualne</v>
      </c>
      <c r="I763" s="21" t="str">
        <f>IF(MID(PODs[[#This Row],[Nr oferty]],2,1)="O","oferta",IF(MID(PODs[[#This Row],[Nr oferty]],2,1)="R","zapytanie",""))</f>
        <v>oferta</v>
      </c>
      <c r="J763" s="23"/>
      <c r="K763" s="23"/>
      <c r="L763" s="23"/>
      <c r="M763" s="23"/>
      <c r="Q763" s="11"/>
    </row>
    <row r="764" spans="1:17" ht="75">
      <c r="A764" s="15" t="s">
        <v>3779</v>
      </c>
      <c r="B764" s="16" t="s">
        <v>1597</v>
      </c>
      <c r="C764" s="17" t="s">
        <v>3162</v>
      </c>
      <c r="D764" s="18">
        <v>43538</v>
      </c>
      <c r="E764" s="19" t="s">
        <v>2619</v>
      </c>
      <c r="F764" s="20" t="str">
        <f>RIGHT(LEFT(PODs[[#This Row],[Nr oferty]],4),2)</f>
        <v>HU</v>
      </c>
      <c r="G76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43538</v>
      </c>
      <c r="H764" s="21" t="str">
        <f ca="1">IF(PODs[[#This Row],[Ważne do…]]&gt;=TODAY(),"aktualne","archiwalne")</f>
        <v>aktualne</v>
      </c>
      <c r="I764" s="21" t="str">
        <f>IF(MID(PODs[[#This Row],[Nr oferty]],2,1)="O","oferta",IF(MID(PODs[[#This Row],[Nr oferty]],2,1)="R","zapytanie",""))</f>
        <v>oferta</v>
      </c>
      <c r="J764" s="23"/>
      <c r="K764" s="23"/>
      <c r="L764" s="23"/>
      <c r="M764" s="23"/>
      <c r="Q764" s="11"/>
    </row>
    <row r="765" spans="1:17" ht="90">
      <c r="A765" s="15" t="s">
        <v>3780</v>
      </c>
      <c r="B765" s="16" t="s">
        <v>1598</v>
      </c>
      <c r="C765" s="17" t="s">
        <v>1599</v>
      </c>
      <c r="D765" s="18">
        <v>43539</v>
      </c>
      <c r="E765" s="19" t="s">
        <v>6</v>
      </c>
      <c r="F765" s="20" t="str">
        <f>RIGHT(LEFT(PODs[[#This Row],[Nr oferty]],4),2)</f>
        <v>UA</v>
      </c>
      <c r="G76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43539</v>
      </c>
      <c r="H765" s="21" t="str">
        <f ca="1">IF(PODs[[#This Row],[Ważne do…]]&gt;=TODAY(),"aktualne","archiwalne")</f>
        <v>aktualne</v>
      </c>
      <c r="I765" s="21" t="str">
        <f>IF(MID(PODs[[#This Row],[Nr oferty]],2,1)="O","oferta",IF(MID(PODs[[#This Row],[Nr oferty]],2,1)="R","zapytanie",""))</f>
        <v>oferta</v>
      </c>
      <c r="J765" s="23"/>
      <c r="K765" s="23"/>
      <c r="L765" s="23"/>
      <c r="M765" s="23"/>
      <c r="Q765" s="11"/>
    </row>
    <row r="766" spans="1:17" ht="105">
      <c r="A766" s="15" t="s">
        <v>3781</v>
      </c>
      <c r="B766" s="16" t="s">
        <v>3163</v>
      </c>
      <c r="C766" s="17" t="s">
        <v>3164</v>
      </c>
      <c r="D766" s="18">
        <v>43541</v>
      </c>
      <c r="E766" s="19" t="s">
        <v>10</v>
      </c>
      <c r="F766" s="20" t="str">
        <f>RIGHT(LEFT(PODs[[#This Row],[Nr oferty]],4),2)</f>
        <v>CN</v>
      </c>
      <c r="G76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43541</v>
      </c>
      <c r="H766" s="21" t="str">
        <f ca="1">IF(PODs[[#This Row],[Ważne do…]]&gt;=TODAY(),"aktualne","archiwalne")</f>
        <v>aktualne</v>
      </c>
      <c r="I766" s="21" t="str">
        <f>IF(MID(PODs[[#This Row],[Nr oferty]],2,1)="O","oferta",IF(MID(PODs[[#This Row],[Nr oferty]],2,1)="R","zapytanie",""))</f>
        <v>oferta</v>
      </c>
      <c r="J766" s="23"/>
      <c r="K766" s="23"/>
      <c r="L766" s="23"/>
      <c r="M766" s="23"/>
      <c r="Q766" s="11"/>
    </row>
    <row r="767" spans="1:17" ht="165">
      <c r="A767" s="15" t="s">
        <v>3782</v>
      </c>
      <c r="B767" s="16" t="s">
        <v>3165</v>
      </c>
      <c r="C767" s="17" t="s">
        <v>3166</v>
      </c>
      <c r="D767" s="18">
        <v>43540</v>
      </c>
      <c r="E767" s="19" t="s">
        <v>13</v>
      </c>
      <c r="F767" s="20" t="str">
        <f>RIGHT(LEFT(PODs[[#This Row],[Nr oferty]],4),2)</f>
        <v>ES</v>
      </c>
      <c r="G76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43540</v>
      </c>
      <c r="H767" s="21" t="str">
        <f ca="1">IF(PODs[[#This Row],[Ważne do…]]&gt;=TODAY(),"aktualne","archiwalne")</f>
        <v>aktualne</v>
      </c>
      <c r="I767" s="21" t="str">
        <f>IF(MID(PODs[[#This Row],[Nr oferty]],2,1)="O","oferta",IF(MID(PODs[[#This Row],[Nr oferty]],2,1)="R","zapytanie",""))</f>
        <v>oferta</v>
      </c>
      <c r="J767" s="23"/>
      <c r="K767" s="23"/>
      <c r="L767" s="23"/>
      <c r="M767" s="23"/>
      <c r="Q767" s="11"/>
    </row>
    <row r="768" spans="1:17" ht="150">
      <c r="A768" s="15" t="s">
        <v>3783</v>
      </c>
      <c r="B768" s="16" t="s">
        <v>1600</v>
      </c>
      <c r="C768" s="17" t="s">
        <v>1601</v>
      </c>
      <c r="D768" s="18">
        <v>43552</v>
      </c>
      <c r="E768" s="19" t="s">
        <v>2619</v>
      </c>
      <c r="F768" s="20" t="str">
        <f>RIGHT(LEFT(PODs[[#This Row],[Nr oferty]],4),2)</f>
        <v>IL</v>
      </c>
      <c r="G76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43552</v>
      </c>
      <c r="H768" s="21" t="str">
        <f ca="1">IF(PODs[[#This Row],[Ważne do…]]&gt;=TODAY(),"aktualne","archiwalne")</f>
        <v>aktualne</v>
      </c>
      <c r="I768" s="21" t="str">
        <f>IF(MID(PODs[[#This Row],[Nr oferty]],2,1)="O","oferta",IF(MID(PODs[[#This Row],[Nr oferty]],2,1)="R","zapytanie",""))</f>
        <v>oferta</v>
      </c>
      <c r="J768" s="23"/>
      <c r="K768" s="23"/>
      <c r="L768" s="23"/>
      <c r="M768" s="23"/>
      <c r="Q768" s="11"/>
    </row>
    <row r="769" spans="1:17" ht="90">
      <c r="A769" s="15" t="s">
        <v>1602</v>
      </c>
      <c r="B769" s="16" t="s">
        <v>1603</v>
      </c>
      <c r="C769" s="17" t="s">
        <v>1604</v>
      </c>
      <c r="D769" s="18">
        <v>43540</v>
      </c>
      <c r="E769" s="19" t="s">
        <v>12</v>
      </c>
      <c r="F769" s="20" t="str">
        <f>RIGHT(LEFT(PODs[[#This Row],[Nr oferty]],4),2)</f>
        <v>NL</v>
      </c>
      <c r="G76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43540</v>
      </c>
      <c r="H769" s="21" t="str">
        <f ca="1">IF(PODs[[#This Row],[Ważne do…]]&gt;=TODAY(),"aktualne","archiwalne")</f>
        <v>aktualne</v>
      </c>
      <c r="I769" s="21" t="str">
        <f>IF(MID(PODs[[#This Row],[Nr oferty]],2,1)="O","oferta",IF(MID(PODs[[#This Row],[Nr oferty]],2,1)="R","zapytanie",""))</f>
        <v>zapytanie</v>
      </c>
      <c r="J769" s="23"/>
      <c r="K769" s="23"/>
      <c r="L769" s="23"/>
      <c r="M769" s="23"/>
      <c r="Q769" s="11"/>
    </row>
    <row r="770" spans="1:17" ht="105">
      <c r="A770" s="15" t="s">
        <v>1605</v>
      </c>
      <c r="B770" s="16" t="s">
        <v>1606</v>
      </c>
      <c r="C770" s="17" t="s">
        <v>1607</v>
      </c>
      <c r="D770" s="18">
        <v>43537</v>
      </c>
      <c r="E770" s="19" t="s">
        <v>12</v>
      </c>
      <c r="F770" s="20" t="str">
        <f>RIGHT(LEFT(PODs[[#This Row],[Nr oferty]],4),2)</f>
        <v>NL</v>
      </c>
      <c r="G77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43537</v>
      </c>
      <c r="H770" s="21" t="str">
        <f ca="1">IF(PODs[[#This Row],[Ważne do…]]&gt;=TODAY(),"aktualne","archiwalne")</f>
        <v>aktualne</v>
      </c>
      <c r="I770" s="21" t="str">
        <f>IF(MID(PODs[[#This Row],[Nr oferty]],2,1)="O","oferta",IF(MID(PODs[[#This Row],[Nr oferty]],2,1)="R","zapytanie",""))</f>
        <v>zapytanie</v>
      </c>
      <c r="J770" s="23"/>
      <c r="K770" s="23"/>
      <c r="L770" s="23"/>
      <c r="M770" s="23"/>
      <c r="Q770" s="11"/>
    </row>
    <row r="771" spans="1:17" ht="89.25">
      <c r="A771" s="15" t="s">
        <v>1608</v>
      </c>
      <c r="B771" s="16" t="s">
        <v>3167</v>
      </c>
      <c r="C771" s="17" t="s">
        <v>3168</v>
      </c>
      <c r="D771" s="18">
        <v>43552</v>
      </c>
      <c r="E771" s="19" t="s">
        <v>10</v>
      </c>
      <c r="F771" s="20" t="str">
        <f>RIGHT(LEFT(PODs[[#This Row],[Nr oferty]],4),2)</f>
        <v>DK</v>
      </c>
      <c r="G77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43552</v>
      </c>
      <c r="H771" s="21" t="str">
        <f ca="1">IF(PODs[[#This Row],[Ważne do…]]&gt;=TODAY(),"aktualne","archiwalne")</f>
        <v>aktualne</v>
      </c>
      <c r="I771" s="21" t="str">
        <f>IF(MID(PODs[[#This Row],[Nr oferty]],2,1)="O","oferta",IF(MID(PODs[[#This Row],[Nr oferty]],2,1)="R","zapytanie",""))</f>
        <v>zapytanie</v>
      </c>
      <c r="J771" s="23"/>
      <c r="K771" s="23"/>
      <c r="L771" s="23"/>
      <c r="M771" s="23"/>
      <c r="Q771" s="11"/>
    </row>
    <row r="772" spans="1:17" ht="76.5">
      <c r="A772" s="15" t="s">
        <v>1609</v>
      </c>
      <c r="B772" s="16" t="s">
        <v>1610</v>
      </c>
      <c r="C772" s="17" t="s">
        <v>3169</v>
      </c>
      <c r="D772" s="18">
        <v>43552</v>
      </c>
      <c r="E772" s="19" t="s">
        <v>10</v>
      </c>
      <c r="F772" s="20" t="str">
        <f>RIGHT(LEFT(PODs[[#This Row],[Nr oferty]],4),2)</f>
        <v>DK</v>
      </c>
      <c r="G77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43552</v>
      </c>
      <c r="H772" s="21" t="str">
        <f ca="1">IF(PODs[[#This Row],[Ważne do…]]&gt;=TODAY(),"aktualne","archiwalne")</f>
        <v>aktualne</v>
      </c>
      <c r="I772" s="21" t="str">
        <f>IF(MID(PODs[[#This Row],[Nr oferty]],2,1)="O","oferta",IF(MID(PODs[[#This Row],[Nr oferty]],2,1)="R","zapytanie",""))</f>
        <v>zapytanie</v>
      </c>
      <c r="J772" s="23"/>
      <c r="K772" s="23"/>
      <c r="L772" s="23"/>
      <c r="M772" s="23"/>
      <c r="Q772" s="11"/>
    </row>
    <row r="773" spans="1:17" ht="90">
      <c r="A773" s="15" t="s">
        <v>1611</v>
      </c>
      <c r="B773" s="16" t="s">
        <v>1612</v>
      </c>
      <c r="C773" s="17" t="s">
        <v>1613</v>
      </c>
      <c r="D773" s="18">
        <v>43550</v>
      </c>
      <c r="E773" s="19" t="s">
        <v>9</v>
      </c>
      <c r="F773" s="20" t="str">
        <f>RIGHT(LEFT(PODs[[#This Row],[Nr oferty]],4),2)</f>
        <v>ES</v>
      </c>
      <c r="G77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43550</v>
      </c>
      <c r="H773" s="21" t="str">
        <f ca="1">IF(PODs[[#This Row],[Ważne do…]]&gt;=TODAY(),"aktualne","archiwalne")</f>
        <v>aktualne</v>
      </c>
      <c r="I773" s="21" t="str">
        <f>IF(MID(PODs[[#This Row],[Nr oferty]],2,1)="O","oferta",IF(MID(PODs[[#This Row],[Nr oferty]],2,1)="R","zapytanie",""))</f>
        <v>zapytanie</v>
      </c>
      <c r="J773" s="23"/>
      <c r="K773" s="23"/>
      <c r="L773" s="23"/>
      <c r="M773" s="23"/>
      <c r="Q773" s="11"/>
    </row>
    <row r="774" spans="1:17" ht="90">
      <c r="A774" s="15" t="s">
        <v>1614</v>
      </c>
      <c r="B774" s="16" t="s">
        <v>3170</v>
      </c>
      <c r="C774" s="17" t="s">
        <v>3171</v>
      </c>
      <c r="D774" s="18">
        <v>43545</v>
      </c>
      <c r="E774" s="19" t="s">
        <v>10</v>
      </c>
      <c r="F774" s="20" t="str">
        <f>RIGHT(LEFT(PODs[[#This Row],[Nr oferty]],4),2)</f>
        <v>DK</v>
      </c>
      <c r="G77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43545</v>
      </c>
      <c r="H774" s="21" t="str">
        <f ca="1">IF(PODs[[#This Row],[Ważne do…]]&gt;=TODAY(),"aktualne","archiwalne")</f>
        <v>aktualne</v>
      </c>
      <c r="I774" s="21" t="str">
        <f>IF(MID(PODs[[#This Row],[Nr oferty]],2,1)="O","oferta",IF(MID(PODs[[#This Row],[Nr oferty]],2,1)="R","zapytanie",""))</f>
        <v>zapytanie</v>
      </c>
      <c r="J774" s="23"/>
      <c r="K774" s="23"/>
      <c r="L774" s="23"/>
      <c r="M774" s="23"/>
      <c r="Q774" s="11"/>
    </row>
    <row r="775" spans="1:17" ht="60">
      <c r="A775" s="15" t="s">
        <v>1615</v>
      </c>
      <c r="B775" s="16" t="s">
        <v>1616</v>
      </c>
      <c r="C775" s="17" t="s">
        <v>1617</v>
      </c>
      <c r="D775" s="18">
        <v>43544</v>
      </c>
      <c r="E775" s="19" t="s">
        <v>14</v>
      </c>
      <c r="F775" s="20" t="str">
        <f>RIGHT(LEFT(PODs[[#This Row],[Nr oferty]],4),2)</f>
        <v>RU</v>
      </c>
      <c r="G77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43544</v>
      </c>
      <c r="H775" s="21" t="str">
        <f ca="1">IF(PODs[[#This Row],[Ważne do…]]&gt;=TODAY(),"aktualne","archiwalne")</f>
        <v>aktualne</v>
      </c>
      <c r="I775" s="21" t="str">
        <f>IF(MID(PODs[[#This Row],[Nr oferty]],2,1)="O","oferta",IF(MID(PODs[[#This Row],[Nr oferty]],2,1)="R","zapytanie",""))</f>
        <v>zapytanie</v>
      </c>
      <c r="J775" s="23"/>
      <c r="K775" s="23"/>
      <c r="L775" s="23"/>
      <c r="M775" s="23"/>
      <c r="Q775" s="11"/>
    </row>
    <row r="776" spans="1:17" ht="75">
      <c r="A776" s="15" t="s">
        <v>1618</v>
      </c>
      <c r="B776" s="16" t="s">
        <v>1619</v>
      </c>
      <c r="C776" s="17" t="s">
        <v>1620</v>
      </c>
      <c r="D776" s="18">
        <v>43543</v>
      </c>
      <c r="E776" s="19" t="s">
        <v>2</v>
      </c>
      <c r="F776" s="20" t="str">
        <f>RIGHT(LEFT(PODs[[#This Row],[Nr oferty]],4),2)</f>
        <v>RU</v>
      </c>
      <c r="G77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43543</v>
      </c>
      <c r="H776" s="21" t="str">
        <f ca="1">IF(PODs[[#This Row],[Ważne do…]]&gt;=TODAY(),"aktualne","archiwalne")</f>
        <v>aktualne</v>
      </c>
      <c r="I776" s="21" t="str">
        <f>IF(MID(PODs[[#This Row],[Nr oferty]],2,1)="O","oferta",IF(MID(PODs[[#This Row],[Nr oferty]],2,1)="R","zapytanie",""))</f>
        <v>zapytanie</v>
      </c>
      <c r="J776" s="23"/>
      <c r="K776" s="23"/>
      <c r="L776" s="23"/>
      <c r="M776" s="23"/>
      <c r="Q776" s="11"/>
    </row>
    <row r="777" spans="1:17" ht="75">
      <c r="A777" s="15" t="s">
        <v>1621</v>
      </c>
      <c r="B777" s="16" t="s">
        <v>1622</v>
      </c>
      <c r="C777" s="17" t="s">
        <v>1623</v>
      </c>
      <c r="D777" s="18">
        <v>43545</v>
      </c>
      <c r="E777" s="19" t="s">
        <v>12</v>
      </c>
      <c r="F777" s="20" t="str">
        <f>RIGHT(LEFT(PODs[[#This Row],[Nr oferty]],4),2)</f>
        <v>UK</v>
      </c>
      <c r="G77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43545</v>
      </c>
      <c r="H777" s="21" t="str">
        <f ca="1">IF(PODs[[#This Row],[Ważne do…]]&gt;=TODAY(),"aktualne","archiwalne")</f>
        <v>aktualne</v>
      </c>
      <c r="I777" s="21" t="str">
        <f>IF(MID(PODs[[#This Row],[Nr oferty]],2,1)="O","oferta",IF(MID(PODs[[#This Row],[Nr oferty]],2,1)="R","zapytanie",""))</f>
        <v>zapytanie</v>
      </c>
      <c r="J777" s="23"/>
      <c r="K777" s="23"/>
      <c r="L777" s="23"/>
      <c r="M777" s="23"/>
      <c r="Q777" s="11"/>
    </row>
    <row r="778" spans="1:17" ht="75">
      <c r="A778" s="15" t="s">
        <v>1624</v>
      </c>
      <c r="B778" s="16" t="s">
        <v>3172</v>
      </c>
      <c r="C778" s="17" t="s">
        <v>3173</v>
      </c>
      <c r="D778" s="18">
        <v>43547</v>
      </c>
      <c r="E778" s="19" t="s">
        <v>3</v>
      </c>
      <c r="F778" s="20" t="str">
        <f>RIGHT(LEFT(PODs[[#This Row],[Nr oferty]],4),2)</f>
        <v>RO</v>
      </c>
      <c r="G77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43547</v>
      </c>
      <c r="H778" s="21" t="str">
        <f ca="1">IF(PODs[[#This Row],[Ważne do…]]&gt;=TODAY(),"aktualne","archiwalne")</f>
        <v>aktualne</v>
      </c>
      <c r="I778" s="21" t="str">
        <f>IF(MID(PODs[[#This Row],[Nr oferty]],2,1)="O","oferta",IF(MID(PODs[[#This Row],[Nr oferty]],2,1)="R","zapytanie",""))</f>
        <v>zapytanie</v>
      </c>
      <c r="J778" s="23"/>
      <c r="K778" s="23"/>
      <c r="L778" s="23"/>
      <c r="M778" s="23"/>
      <c r="Q778" s="11"/>
    </row>
    <row r="779" spans="1:17" ht="135">
      <c r="A779" s="15" t="s">
        <v>1625</v>
      </c>
      <c r="B779" s="16" t="s">
        <v>1626</v>
      </c>
      <c r="C779" s="17" t="s">
        <v>1627</v>
      </c>
      <c r="D779" s="18">
        <v>43548</v>
      </c>
      <c r="E779" s="19" t="s">
        <v>10</v>
      </c>
      <c r="F779" s="20" t="str">
        <f>RIGHT(LEFT(PODs[[#This Row],[Nr oferty]],4),2)</f>
        <v>SE</v>
      </c>
      <c r="G77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43548</v>
      </c>
      <c r="H779" s="21" t="str">
        <f ca="1">IF(PODs[[#This Row],[Ważne do…]]&gt;=TODAY(),"aktualne","archiwalne")</f>
        <v>aktualne</v>
      </c>
      <c r="I779" s="21" t="str">
        <f>IF(MID(PODs[[#This Row],[Nr oferty]],2,1)="O","oferta",IF(MID(PODs[[#This Row],[Nr oferty]],2,1)="R","zapytanie",""))</f>
        <v>zapytanie</v>
      </c>
      <c r="J779" s="23"/>
      <c r="K779" s="23"/>
      <c r="L779" s="23"/>
      <c r="M779" s="23"/>
      <c r="Q779" s="11"/>
    </row>
    <row r="780" spans="1:17" ht="150">
      <c r="A780" s="15" t="s">
        <v>1628</v>
      </c>
      <c r="B780" s="16" t="s">
        <v>1629</v>
      </c>
      <c r="C780" s="17" t="s">
        <v>1630</v>
      </c>
      <c r="D780" s="18">
        <v>43551</v>
      </c>
      <c r="E780" s="19" t="s">
        <v>10</v>
      </c>
      <c r="F780" s="20" t="str">
        <f>RIGHT(LEFT(PODs[[#This Row],[Nr oferty]],4),2)</f>
        <v>ES</v>
      </c>
      <c r="G78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43551</v>
      </c>
      <c r="H780" s="21" t="str">
        <f ca="1">IF(PODs[[#This Row],[Ważne do…]]&gt;=TODAY(),"aktualne","archiwalne")</f>
        <v>aktualne</v>
      </c>
      <c r="I780" s="21" t="str">
        <f>IF(MID(PODs[[#This Row],[Nr oferty]],2,1)="O","oferta",IF(MID(PODs[[#This Row],[Nr oferty]],2,1)="R","zapytanie",""))</f>
        <v>zapytanie</v>
      </c>
      <c r="J780" s="23"/>
      <c r="K780" s="23"/>
      <c r="L780" s="23"/>
      <c r="M780" s="23"/>
      <c r="Q780" s="11"/>
    </row>
    <row r="781" spans="1:17" ht="150">
      <c r="A781" s="15" t="s">
        <v>1631</v>
      </c>
      <c r="B781" s="16" t="s">
        <v>3174</v>
      </c>
      <c r="C781" s="17" t="s">
        <v>3175</v>
      </c>
      <c r="D781" s="18">
        <v>43554</v>
      </c>
      <c r="E781" s="19" t="s">
        <v>17</v>
      </c>
      <c r="F781" s="20" t="str">
        <f>RIGHT(LEFT(PODs[[#This Row],[Nr oferty]],4),2)</f>
        <v>ES</v>
      </c>
      <c r="G78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43554</v>
      </c>
      <c r="H781" s="21" t="str">
        <f ca="1">IF(PODs[[#This Row],[Ważne do…]]&gt;=TODAY(),"aktualne","archiwalne")</f>
        <v>aktualne</v>
      </c>
      <c r="I781" s="21" t="str">
        <f>IF(MID(PODs[[#This Row],[Nr oferty]],2,1)="O","oferta",IF(MID(PODs[[#This Row],[Nr oferty]],2,1)="R","zapytanie",""))</f>
        <v>zapytanie</v>
      </c>
      <c r="J781" s="23"/>
      <c r="K781" s="23"/>
      <c r="L781" s="23"/>
      <c r="M781" s="23"/>
      <c r="Q781" s="11"/>
    </row>
    <row r="782" spans="1:17" ht="105">
      <c r="A782" s="15" t="s">
        <v>1632</v>
      </c>
      <c r="B782" s="16" t="s">
        <v>3176</v>
      </c>
      <c r="C782" s="17" t="s">
        <v>3177</v>
      </c>
      <c r="D782" s="18">
        <v>43526</v>
      </c>
      <c r="E782" s="19" t="s">
        <v>2620</v>
      </c>
      <c r="F782" s="20" t="str">
        <f>RIGHT(LEFT(PODs[[#This Row],[Nr oferty]],4),2)</f>
        <v>RU</v>
      </c>
      <c r="G78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43526</v>
      </c>
      <c r="H782" s="21" t="str">
        <f ca="1">IF(PODs[[#This Row],[Ważne do…]]&gt;=TODAY(),"aktualne","archiwalne")</f>
        <v>aktualne</v>
      </c>
      <c r="I782" s="21" t="str">
        <f>IF(MID(PODs[[#This Row],[Nr oferty]],2,1)="O","oferta",IF(MID(PODs[[#This Row],[Nr oferty]],2,1)="R","zapytanie",""))</f>
        <v>zapytanie</v>
      </c>
      <c r="J782" s="23"/>
      <c r="K782" s="23"/>
      <c r="L782" s="23"/>
      <c r="M782" s="23"/>
      <c r="Q782" s="11"/>
    </row>
    <row r="783" spans="1:17" ht="120">
      <c r="A783" s="15" t="s">
        <v>1633</v>
      </c>
      <c r="B783" s="16" t="s">
        <v>3178</v>
      </c>
      <c r="C783" s="17" t="s">
        <v>3179</v>
      </c>
      <c r="D783" s="18">
        <v>43534</v>
      </c>
      <c r="E783" s="19" t="s">
        <v>5</v>
      </c>
      <c r="F783" s="20" t="str">
        <f>RIGHT(LEFT(PODs[[#This Row],[Nr oferty]],4),2)</f>
        <v>SG</v>
      </c>
      <c r="G78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43534</v>
      </c>
      <c r="H783" s="21" t="str">
        <f ca="1">IF(PODs[[#This Row],[Ważne do…]]&gt;=TODAY(),"aktualne","archiwalne")</f>
        <v>aktualne</v>
      </c>
      <c r="I783" s="21" t="str">
        <f>IF(MID(PODs[[#This Row],[Nr oferty]],2,1)="O","oferta",IF(MID(PODs[[#This Row],[Nr oferty]],2,1)="R","zapytanie",""))</f>
        <v>zapytanie</v>
      </c>
      <c r="J783" s="23"/>
      <c r="K783" s="23"/>
      <c r="L783" s="23"/>
      <c r="M783" s="23"/>
      <c r="Q783" s="11"/>
    </row>
    <row r="784" spans="1:17" ht="76.5">
      <c r="A784" s="15" t="s">
        <v>3784</v>
      </c>
      <c r="B784" s="16" t="s">
        <v>1634</v>
      </c>
      <c r="C784" s="17" t="s">
        <v>1635</v>
      </c>
      <c r="D784" s="18" t="s">
        <v>1473</v>
      </c>
      <c r="E784" s="19" t="s">
        <v>14</v>
      </c>
      <c r="F784" s="20" t="str">
        <f>RIGHT(LEFT(PODs[[#This Row],[Nr oferty]],4),2)</f>
        <v>UA</v>
      </c>
      <c r="G78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43533</v>
      </c>
      <c r="H784" s="21" t="str">
        <f ca="1">IF(PODs[[#This Row],[Ważne do…]]&gt;=TODAY(),"aktualne","archiwalne")</f>
        <v>aktualne</v>
      </c>
      <c r="I784" s="21" t="str">
        <f>IF(MID(PODs[[#This Row],[Nr oferty]],2,1)="O","oferta",IF(MID(PODs[[#This Row],[Nr oferty]],2,1)="R","zapytanie",""))</f>
        <v>oferta</v>
      </c>
      <c r="J784" s="23"/>
      <c r="K784" s="23"/>
      <c r="L784" s="23"/>
      <c r="M784" s="23"/>
      <c r="Q784" s="11"/>
    </row>
    <row r="785" spans="1:17" ht="150">
      <c r="A785" s="15" t="s">
        <v>1636</v>
      </c>
      <c r="B785" s="16" t="s">
        <v>1637</v>
      </c>
      <c r="C785" s="17" t="s">
        <v>3180</v>
      </c>
      <c r="D785" s="18" t="s">
        <v>1428</v>
      </c>
      <c r="E785" s="19" t="s">
        <v>2618</v>
      </c>
      <c r="F785" s="20" t="str">
        <f>RIGHT(LEFT(PODs[[#This Row],[Nr oferty]],4),2)</f>
        <v>LT</v>
      </c>
      <c r="G78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43548</v>
      </c>
      <c r="H785" s="21" t="str">
        <f ca="1">IF(PODs[[#This Row],[Ważne do…]]&gt;=TODAY(),"aktualne","archiwalne")</f>
        <v>aktualne</v>
      </c>
      <c r="I785" s="21" t="str">
        <f>IF(MID(PODs[[#This Row],[Nr oferty]],2,1)="O","oferta",IF(MID(PODs[[#This Row],[Nr oferty]],2,1)="R","zapytanie",""))</f>
        <v>oferta</v>
      </c>
      <c r="J785" s="23"/>
      <c r="K785" s="23"/>
      <c r="L785" s="23"/>
      <c r="M785" s="23"/>
      <c r="Q785" s="11"/>
    </row>
    <row r="786" spans="1:17" ht="120">
      <c r="A786" s="15" t="s">
        <v>3785</v>
      </c>
      <c r="B786" s="16" t="s">
        <v>1638</v>
      </c>
      <c r="C786" s="17" t="s">
        <v>1639</v>
      </c>
      <c r="D786" s="18" t="s">
        <v>1496</v>
      </c>
      <c r="E786" s="19" t="s">
        <v>2</v>
      </c>
      <c r="F786" s="20" t="str">
        <f>RIGHT(LEFT(PODs[[#This Row],[Nr oferty]],4),2)</f>
        <v>IT</v>
      </c>
      <c r="G78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43551</v>
      </c>
      <c r="H786" s="21" t="str">
        <f ca="1">IF(PODs[[#This Row],[Ważne do…]]&gt;=TODAY(),"aktualne","archiwalne")</f>
        <v>aktualne</v>
      </c>
      <c r="I786" s="21" t="str">
        <f>IF(MID(PODs[[#This Row],[Nr oferty]],2,1)="O","oferta",IF(MID(PODs[[#This Row],[Nr oferty]],2,1)="R","zapytanie",""))</f>
        <v>oferta</v>
      </c>
      <c r="J786" s="23"/>
      <c r="K786" s="23"/>
      <c r="L786" s="23"/>
      <c r="M786" s="23"/>
      <c r="Q786" s="11"/>
    </row>
    <row r="787" spans="1:17" ht="150">
      <c r="A787" s="15" t="s">
        <v>3786</v>
      </c>
      <c r="B787" s="16" t="s">
        <v>3181</v>
      </c>
      <c r="C787" s="17" t="s">
        <v>3182</v>
      </c>
      <c r="D787" s="18" t="s">
        <v>1536</v>
      </c>
      <c r="E787" s="19" t="s">
        <v>5</v>
      </c>
      <c r="F787" s="20" t="str">
        <f>RIGHT(LEFT(PODs[[#This Row],[Nr oferty]],4),2)</f>
        <v>HU</v>
      </c>
      <c r="G78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43554</v>
      </c>
      <c r="H787" s="21" t="str">
        <f ca="1">IF(PODs[[#This Row],[Ważne do…]]&gt;=TODAY(),"aktualne","archiwalne")</f>
        <v>aktualne</v>
      </c>
      <c r="I787" s="21" t="str">
        <f>IF(MID(PODs[[#This Row],[Nr oferty]],2,1)="O","oferta",IF(MID(PODs[[#This Row],[Nr oferty]],2,1)="R","zapytanie",""))</f>
        <v>oferta</v>
      </c>
      <c r="J787" s="23"/>
      <c r="K787" s="23"/>
      <c r="L787" s="23"/>
      <c r="M787" s="23"/>
      <c r="Q787" s="11"/>
    </row>
    <row r="788" spans="1:17" ht="135">
      <c r="A788" s="15" t="s">
        <v>3787</v>
      </c>
      <c r="B788" s="16" t="s">
        <v>3183</v>
      </c>
      <c r="C788" s="17" t="s">
        <v>3184</v>
      </c>
      <c r="D788" s="18" t="s">
        <v>1549</v>
      </c>
      <c r="E788" s="19" t="s">
        <v>13</v>
      </c>
      <c r="F788" s="20" t="str">
        <f>RIGHT(LEFT(PODs[[#This Row],[Nr oferty]],4),2)</f>
        <v>PT</v>
      </c>
      <c r="G78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43547</v>
      </c>
      <c r="H788" s="21" t="str">
        <f ca="1">IF(PODs[[#This Row],[Ważne do…]]&gt;=TODAY(),"aktualne","archiwalne")</f>
        <v>aktualne</v>
      </c>
      <c r="I788" s="21" t="str">
        <f>IF(MID(PODs[[#This Row],[Nr oferty]],2,1)="O","oferta",IF(MID(PODs[[#This Row],[Nr oferty]],2,1)="R","zapytanie",""))</f>
        <v>oferta</v>
      </c>
      <c r="J788" s="23"/>
      <c r="K788" s="23"/>
      <c r="L788" s="23"/>
      <c r="M788" s="23"/>
      <c r="Q788" s="11"/>
    </row>
    <row r="789" spans="1:17" ht="135">
      <c r="A789" s="15" t="s">
        <v>3788</v>
      </c>
      <c r="B789" s="16" t="s">
        <v>1640</v>
      </c>
      <c r="C789" s="17" t="s">
        <v>1641</v>
      </c>
      <c r="D789" s="18" t="s">
        <v>1642</v>
      </c>
      <c r="E789" s="19" t="s">
        <v>2</v>
      </c>
      <c r="F789" s="20" t="str">
        <f>RIGHT(LEFT(PODs[[#This Row],[Nr oferty]],4),2)</f>
        <v>IT</v>
      </c>
      <c r="G78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43539</v>
      </c>
      <c r="H789" s="21" t="str">
        <f ca="1">IF(PODs[[#This Row],[Ważne do…]]&gt;=TODAY(),"aktualne","archiwalne")</f>
        <v>aktualne</v>
      </c>
      <c r="I789" s="21" t="str">
        <f>IF(MID(PODs[[#This Row],[Nr oferty]],2,1)="O","oferta",IF(MID(PODs[[#This Row],[Nr oferty]],2,1)="R","zapytanie",""))</f>
        <v>oferta</v>
      </c>
      <c r="J789" s="23"/>
      <c r="K789" s="23"/>
      <c r="L789" s="23"/>
      <c r="M789" s="23"/>
      <c r="Q789" s="11"/>
    </row>
    <row r="790" spans="1:17" ht="63.75">
      <c r="A790" s="15" t="s">
        <v>3789</v>
      </c>
      <c r="B790" s="16" t="s">
        <v>1643</v>
      </c>
      <c r="C790" s="17" t="s">
        <v>3185</v>
      </c>
      <c r="D790" s="18" t="s">
        <v>1471</v>
      </c>
      <c r="E790" s="19" t="s">
        <v>2</v>
      </c>
      <c r="F790" s="20" t="str">
        <f>RIGHT(LEFT(PODs[[#This Row],[Nr oferty]],4),2)</f>
        <v>BE</v>
      </c>
      <c r="G79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43527</v>
      </c>
      <c r="H790" s="21" t="str">
        <f ca="1">IF(PODs[[#This Row],[Ważne do…]]&gt;=TODAY(),"aktualne","archiwalne")</f>
        <v>aktualne</v>
      </c>
      <c r="I790" s="21" t="str">
        <f>IF(MID(PODs[[#This Row],[Nr oferty]],2,1)="O","oferta",IF(MID(PODs[[#This Row],[Nr oferty]],2,1)="R","zapytanie",""))</f>
        <v>oferta</v>
      </c>
      <c r="J790" s="23"/>
      <c r="K790" s="23"/>
      <c r="L790" s="23"/>
      <c r="M790" s="23"/>
      <c r="Q790" s="11"/>
    </row>
    <row r="791" spans="1:17" ht="120">
      <c r="A791" s="15" t="s">
        <v>3790</v>
      </c>
      <c r="B791" s="16" t="s">
        <v>1644</v>
      </c>
      <c r="C791" s="17" t="s">
        <v>1645</v>
      </c>
      <c r="D791" s="18" t="s">
        <v>1511</v>
      </c>
      <c r="E791" s="19" t="s">
        <v>11</v>
      </c>
      <c r="F791" s="20" t="str">
        <f>RIGHT(LEFT(PODs[[#This Row],[Nr oferty]],4),2)</f>
        <v>BA</v>
      </c>
      <c r="G79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43530</v>
      </c>
      <c r="H791" s="21" t="str">
        <f ca="1">IF(PODs[[#This Row],[Ważne do…]]&gt;=TODAY(),"aktualne","archiwalne")</f>
        <v>aktualne</v>
      </c>
      <c r="I791" s="21" t="str">
        <f>IF(MID(PODs[[#This Row],[Nr oferty]],2,1)="O","oferta",IF(MID(PODs[[#This Row],[Nr oferty]],2,1)="R","zapytanie",""))</f>
        <v>oferta</v>
      </c>
      <c r="J791" s="23"/>
      <c r="K791" s="23"/>
      <c r="L791" s="23"/>
      <c r="M791" s="23"/>
      <c r="Q791" s="11"/>
    </row>
    <row r="792" spans="1:17" ht="63.75">
      <c r="A792" s="15" t="s">
        <v>3791</v>
      </c>
      <c r="B792" s="16" t="s">
        <v>1646</v>
      </c>
      <c r="C792" s="17" t="s">
        <v>1647</v>
      </c>
      <c r="D792" s="18" t="s">
        <v>1536</v>
      </c>
      <c r="E792" s="19" t="s">
        <v>10</v>
      </c>
      <c r="F792" s="20" t="str">
        <f>RIGHT(LEFT(PODs[[#This Row],[Nr oferty]],4),2)</f>
        <v>HU</v>
      </c>
      <c r="G79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43554</v>
      </c>
      <c r="H792" s="21" t="str">
        <f ca="1">IF(PODs[[#This Row],[Ważne do…]]&gt;=TODAY(),"aktualne","archiwalne")</f>
        <v>aktualne</v>
      </c>
      <c r="I792" s="21" t="str">
        <f>IF(MID(PODs[[#This Row],[Nr oferty]],2,1)="O","oferta",IF(MID(PODs[[#This Row],[Nr oferty]],2,1)="R","zapytanie",""))</f>
        <v>oferta</v>
      </c>
      <c r="J792" s="23"/>
      <c r="K792" s="23"/>
      <c r="L792" s="23"/>
      <c r="M792" s="23"/>
      <c r="Q792" s="11"/>
    </row>
    <row r="793" spans="1:17" ht="150">
      <c r="A793" s="15" t="s">
        <v>3792</v>
      </c>
      <c r="B793" s="16" t="s">
        <v>1648</v>
      </c>
      <c r="C793" s="17" t="s">
        <v>3186</v>
      </c>
      <c r="D793" s="18" t="s">
        <v>1496</v>
      </c>
      <c r="E793" s="19" t="s">
        <v>11</v>
      </c>
      <c r="F793" s="20" t="str">
        <f>RIGHT(LEFT(PODs[[#This Row],[Nr oferty]],4),2)</f>
        <v>RO</v>
      </c>
      <c r="G79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43551</v>
      </c>
      <c r="H793" s="21" t="str">
        <f ca="1">IF(PODs[[#This Row],[Ważne do…]]&gt;=TODAY(),"aktualne","archiwalne")</f>
        <v>aktualne</v>
      </c>
      <c r="I793" s="21" t="str">
        <f>IF(MID(PODs[[#This Row],[Nr oferty]],2,1)="O","oferta",IF(MID(PODs[[#This Row],[Nr oferty]],2,1)="R","zapytanie",""))</f>
        <v>oferta</v>
      </c>
      <c r="J793" s="23"/>
      <c r="K793" s="23"/>
      <c r="L793" s="23"/>
      <c r="M793" s="23"/>
      <c r="Q793" s="11"/>
    </row>
    <row r="794" spans="1:17" ht="75">
      <c r="A794" s="15" t="s">
        <v>3793</v>
      </c>
      <c r="B794" s="16" t="s">
        <v>1649</v>
      </c>
      <c r="C794" s="17" t="s">
        <v>3187</v>
      </c>
      <c r="D794" s="18" t="s">
        <v>1453</v>
      </c>
      <c r="E794" s="19" t="s">
        <v>10</v>
      </c>
      <c r="F794" s="20" t="str">
        <f>RIGHT(LEFT(PODs[[#This Row],[Nr oferty]],4),2)</f>
        <v>IT</v>
      </c>
      <c r="G79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43537</v>
      </c>
      <c r="H794" s="21" t="str">
        <f ca="1">IF(PODs[[#This Row],[Ważne do…]]&gt;=TODAY(),"aktualne","archiwalne")</f>
        <v>aktualne</v>
      </c>
      <c r="I794" s="21" t="str">
        <f>IF(MID(PODs[[#This Row],[Nr oferty]],2,1)="O","oferta",IF(MID(PODs[[#This Row],[Nr oferty]],2,1)="R","zapytanie",""))</f>
        <v>oferta</v>
      </c>
      <c r="J794" s="23"/>
      <c r="K794" s="23"/>
      <c r="L794" s="23"/>
      <c r="M794" s="23"/>
      <c r="Q794" s="11"/>
    </row>
    <row r="795" spans="1:17" ht="60">
      <c r="A795" s="15" t="s">
        <v>3794</v>
      </c>
      <c r="B795" s="16" t="s">
        <v>1650</v>
      </c>
      <c r="C795" s="17" t="s">
        <v>1651</v>
      </c>
      <c r="D795" s="18" t="s">
        <v>1496</v>
      </c>
      <c r="E795" s="19" t="s">
        <v>8</v>
      </c>
      <c r="F795" s="20" t="str">
        <f>RIGHT(LEFT(PODs[[#This Row],[Nr oferty]],4),2)</f>
        <v>IT</v>
      </c>
      <c r="G79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43551</v>
      </c>
      <c r="H795" s="21" t="str">
        <f ca="1">IF(PODs[[#This Row],[Ważne do…]]&gt;=TODAY(),"aktualne","archiwalne")</f>
        <v>aktualne</v>
      </c>
      <c r="I795" s="21" t="str">
        <f>IF(MID(PODs[[#This Row],[Nr oferty]],2,1)="O","oferta",IF(MID(PODs[[#This Row],[Nr oferty]],2,1)="R","zapytanie",""))</f>
        <v>oferta</v>
      </c>
      <c r="J795" s="23"/>
      <c r="K795" s="23"/>
      <c r="L795" s="23"/>
      <c r="M795" s="23"/>
      <c r="Q795" s="11"/>
    </row>
    <row r="796" spans="1:17" ht="90">
      <c r="A796" s="15" t="s">
        <v>3795</v>
      </c>
      <c r="B796" s="16" t="s">
        <v>3188</v>
      </c>
      <c r="C796" s="17" t="s">
        <v>3189</v>
      </c>
      <c r="D796" s="18" t="s">
        <v>1652</v>
      </c>
      <c r="E796" s="19" t="s">
        <v>10</v>
      </c>
      <c r="F796" s="20" t="str">
        <f>RIGHT(LEFT(PODs[[#This Row],[Nr oferty]],4),2)</f>
        <v>BG</v>
      </c>
      <c r="G79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43182</v>
      </c>
      <c r="H796" s="21" t="str">
        <f ca="1">IF(PODs[[#This Row],[Ważne do…]]&gt;=TODAY(),"aktualne","archiwalne")</f>
        <v>archiwalne</v>
      </c>
      <c r="I796" s="21" t="str">
        <f>IF(MID(PODs[[#This Row],[Nr oferty]],2,1)="O","oferta",IF(MID(PODs[[#This Row],[Nr oferty]],2,1)="R","zapytanie",""))</f>
        <v>oferta</v>
      </c>
      <c r="J796" s="23"/>
      <c r="K796" s="23"/>
      <c r="L796" s="23"/>
      <c r="M796" s="23"/>
      <c r="Q796" s="11"/>
    </row>
    <row r="797" spans="1:17" ht="76.5">
      <c r="A797" s="15" t="s">
        <v>3796</v>
      </c>
      <c r="B797" s="16" t="s">
        <v>1653</v>
      </c>
      <c r="C797" s="17" t="s">
        <v>1654</v>
      </c>
      <c r="D797" s="18" t="s">
        <v>1465</v>
      </c>
      <c r="E797" s="19" t="s">
        <v>14</v>
      </c>
      <c r="F797" s="20" t="str">
        <f>RIGHT(LEFT(PODs[[#This Row],[Nr oferty]],4),2)</f>
        <v>RO</v>
      </c>
      <c r="G79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43538</v>
      </c>
      <c r="H797" s="21" t="str">
        <f ca="1">IF(PODs[[#This Row],[Ważne do…]]&gt;=TODAY(),"aktualne","archiwalne")</f>
        <v>aktualne</v>
      </c>
      <c r="I797" s="21" t="str">
        <f>IF(MID(PODs[[#This Row],[Nr oferty]],2,1)="O","oferta",IF(MID(PODs[[#This Row],[Nr oferty]],2,1)="R","zapytanie",""))</f>
        <v>oferta</v>
      </c>
      <c r="J797" s="23"/>
      <c r="K797" s="23"/>
      <c r="L797" s="23"/>
      <c r="M797" s="23"/>
      <c r="Q797" s="11"/>
    </row>
    <row r="798" spans="1:17" ht="120">
      <c r="A798" s="15" t="s">
        <v>3797</v>
      </c>
      <c r="B798" s="16" t="s">
        <v>1655</v>
      </c>
      <c r="C798" s="17" t="s">
        <v>3190</v>
      </c>
      <c r="D798" s="18" t="s">
        <v>1656</v>
      </c>
      <c r="E798" s="19" t="s">
        <v>13</v>
      </c>
      <c r="F798" s="20" t="str">
        <f>RIGHT(LEFT(PODs[[#This Row],[Nr oferty]],4),2)</f>
        <v>NL</v>
      </c>
      <c r="G79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43544</v>
      </c>
      <c r="H798" s="21" t="str">
        <f ca="1">IF(PODs[[#This Row],[Ważne do…]]&gt;=TODAY(),"aktualne","archiwalne")</f>
        <v>aktualne</v>
      </c>
      <c r="I798" s="21" t="str">
        <f>IF(MID(PODs[[#This Row],[Nr oferty]],2,1)="O","oferta",IF(MID(PODs[[#This Row],[Nr oferty]],2,1)="R","zapytanie",""))</f>
        <v>oferta</v>
      </c>
      <c r="J798" s="23"/>
      <c r="K798" s="23"/>
      <c r="L798" s="23"/>
      <c r="M798" s="23"/>
      <c r="Q798" s="11"/>
    </row>
    <row r="799" spans="1:17" ht="135">
      <c r="A799" s="15" t="s">
        <v>1657</v>
      </c>
      <c r="B799" s="16" t="s">
        <v>3191</v>
      </c>
      <c r="C799" s="17" t="s">
        <v>1658</v>
      </c>
      <c r="D799" s="18" t="s">
        <v>1659</v>
      </c>
      <c r="E799" s="19" t="s">
        <v>5</v>
      </c>
      <c r="F799" s="20" t="str">
        <f>RIGHT(LEFT(PODs[[#This Row],[Nr oferty]],4),2)</f>
        <v>IL</v>
      </c>
      <c r="G79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43527</v>
      </c>
      <c r="H799" s="21" t="str">
        <f ca="1">IF(PODs[[#This Row],[Ważne do…]]&gt;=TODAY(),"aktualne","archiwalne")</f>
        <v>aktualne</v>
      </c>
      <c r="I799" s="21" t="str">
        <f>IF(MID(PODs[[#This Row],[Nr oferty]],2,1)="O","oferta",IF(MID(PODs[[#This Row],[Nr oferty]],2,1)="R","zapytanie",""))</f>
        <v>oferta</v>
      </c>
      <c r="J799" s="23"/>
      <c r="K799" s="23"/>
      <c r="L799" s="23"/>
      <c r="M799" s="23"/>
      <c r="Q799" s="11"/>
    </row>
    <row r="800" spans="1:17" ht="120">
      <c r="A800" s="15" t="s">
        <v>1660</v>
      </c>
      <c r="B800" s="16" t="s">
        <v>3192</v>
      </c>
      <c r="C800" s="17" t="s">
        <v>3193</v>
      </c>
      <c r="D800" s="18" t="s">
        <v>1661</v>
      </c>
      <c r="E800" s="19" t="s">
        <v>14</v>
      </c>
      <c r="F800" s="20" t="str">
        <f>RIGHT(LEFT(PODs[[#This Row],[Nr oferty]],4),2)</f>
        <v>UA</v>
      </c>
      <c r="G80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43552</v>
      </c>
      <c r="H800" s="21" t="str">
        <f ca="1">IF(PODs[[#This Row],[Ważne do…]]&gt;=TODAY(),"aktualne","archiwalne")</f>
        <v>aktualne</v>
      </c>
      <c r="I800" s="21" t="str">
        <f>IF(MID(PODs[[#This Row],[Nr oferty]],2,1)="O","oferta",IF(MID(PODs[[#This Row],[Nr oferty]],2,1)="R","zapytanie",""))</f>
        <v>oferta</v>
      </c>
      <c r="J800" s="23"/>
      <c r="K800" s="23"/>
      <c r="L800" s="23"/>
      <c r="M800" s="23"/>
      <c r="Q800" s="11"/>
    </row>
    <row r="801" spans="1:17" ht="76.5">
      <c r="A801" s="15" t="s">
        <v>3798</v>
      </c>
      <c r="B801" s="16" t="s">
        <v>1662</v>
      </c>
      <c r="C801" s="17" t="s">
        <v>3194</v>
      </c>
      <c r="D801" s="18" t="s">
        <v>1663</v>
      </c>
      <c r="E801" s="19" t="s">
        <v>12</v>
      </c>
      <c r="F801" s="20" t="str">
        <f>RIGHT(LEFT(PODs[[#This Row],[Nr oferty]],4),2)</f>
        <v>IT</v>
      </c>
      <c r="G80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43526</v>
      </c>
      <c r="H801" s="21" t="str">
        <f ca="1">IF(PODs[[#This Row],[Ważne do…]]&gt;=TODAY(),"aktualne","archiwalne")</f>
        <v>aktualne</v>
      </c>
      <c r="I801" s="21" t="str">
        <f>IF(MID(PODs[[#This Row],[Nr oferty]],2,1)="O","oferta",IF(MID(PODs[[#This Row],[Nr oferty]],2,1)="R","zapytanie",""))</f>
        <v>oferta</v>
      </c>
      <c r="J801" s="23"/>
      <c r="K801" s="23"/>
      <c r="L801" s="23"/>
      <c r="M801" s="23"/>
      <c r="Q801" s="11"/>
    </row>
    <row r="802" spans="1:17" ht="76.5">
      <c r="A802" s="15" t="s">
        <v>3799</v>
      </c>
      <c r="B802" s="16" t="s">
        <v>1664</v>
      </c>
      <c r="C802" s="17" t="s">
        <v>1665</v>
      </c>
      <c r="D802" s="18" t="s">
        <v>1666</v>
      </c>
      <c r="E802" s="19" t="s">
        <v>11</v>
      </c>
      <c r="F802" s="20" t="str">
        <f>RIGHT(LEFT(PODs[[#This Row],[Nr oferty]],4),2)</f>
        <v>RO</v>
      </c>
      <c r="G80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43551</v>
      </c>
      <c r="H802" s="21" t="str">
        <f ca="1">IF(PODs[[#This Row],[Ważne do…]]&gt;=TODAY(),"aktualne","archiwalne")</f>
        <v>aktualne</v>
      </c>
      <c r="I802" s="21" t="str">
        <f>IF(MID(PODs[[#This Row],[Nr oferty]],2,1)="O","oferta",IF(MID(PODs[[#This Row],[Nr oferty]],2,1)="R","zapytanie",""))</f>
        <v>oferta</v>
      </c>
      <c r="J802" s="23"/>
      <c r="K802" s="23"/>
      <c r="L802" s="23"/>
      <c r="M802" s="23"/>
      <c r="Q802" s="11"/>
    </row>
    <row r="803" spans="1:17" ht="105">
      <c r="A803" s="15" t="s">
        <v>3800</v>
      </c>
      <c r="B803" s="16" t="s">
        <v>1667</v>
      </c>
      <c r="C803" s="17" t="s">
        <v>1668</v>
      </c>
      <c r="D803" s="18" t="s">
        <v>1403</v>
      </c>
      <c r="E803" s="19" t="s">
        <v>2620</v>
      </c>
      <c r="F803" s="20" t="str">
        <f>RIGHT(LEFT(PODs[[#This Row],[Nr oferty]],4),2)</f>
        <v>EE</v>
      </c>
      <c r="G80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43552</v>
      </c>
      <c r="H803" s="21" t="str">
        <f ca="1">IF(PODs[[#This Row],[Ważne do…]]&gt;=TODAY(),"aktualne","archiwalne")</f>
        <v>aktualne</v>
      </c>
      <c r="I803" s="21" t="str">
        <f>IF(MID(PODs[[#This Row],[Nr oferty]],2,1)="O","oferta",IF(MID(PODs[[#This Row],[Nr oferty]],2,1)="R","zapytanie",""))</f>
        <v>oferta</v>
      </c>
      <c r="J803" s="23"/>
      <c r="K803" s="23"/>
      <c r="L803" s="23"/>
      <c r="M803" s="23"/>
      <c r="Q803" s="11"/>
    </row>
    <row r="804" spans="1:17" ht="135">
      <c r="A804" s="15" t="s">
        <v>1669</v>
      </c>
      <c r="B804" s="16" t="s">
        <v>1670</v>
      </c>
      <c r="C804" s="17" t="s">
        <v>1671</v>
      </c>
      <c r="D804" s="18" t="s">
        <v>1438</v>
      </c>
      <c r="E804" s="19" t="s">
        <v>5</v>
      </c>
      <c r="F804" s="20" t="str">
        <f>RIGHT(LEFT(PODs[[#This Row],[Nr oferty]],4),2)</f>
        <v>IL</v>
      </c>
      <c r="G80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43539</v>
      </c>
      <c r="H804" s="21" t="str">
        <f ca="1">IF(PODs[[#This Row],[Ważne do…]]&gt;=TODAY(),"aktualne","archiwalne")</f>
        <v>aktualne</v>
      </c>
      <c r="I804" s="21" t="str">
        <f>IF(MID(PODs[[#This Row],[Nr oferty]],2,1)="O","oferta",IF(MID(PODs[[#This Row],[Nr oferty]],2,1)="R","zapytanie",""))</f>
        <v>oferta</v>
      </c>
      <c r="J804" s="23"/>
      <c r="K804" s="23"/>
      <c r="L804" s="23"/>
      <c r="M804" s="23"/>
      <c r="Q804" s="11"/>
    </row>
    <row r="805" spans="1:17" ht="90">
      <c r="A805" s="15" t="s">
        <v>1672</v>
      </c>
      <c r="B805" s="16" t="s">
        <v>1673</v>
      </c>
      <c r="C805" s="17" t="s">
        <v>1674</v>
      </c>
      <c r="D805" s="18" t="s">
        <v>1456</v>
      </c>
      <c r="E805" s="19" t="s">
        <v>3</v>
      </c>
      <c r="F805" s="20" t="str">
        <f>RIGHT(LEFT(PODs[[#This Row],[Nr oferty]],4),2)</f>
        <v>RO</v>
      </c>
      <c r="G80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43545</v>
      </c>
      <c r="H805" s="21" t="str">
        <f ca="1">IF(PODs[[#This Row],[Ważne do…]]&gt;=TODAY(),"aktualne","archiwalne")</f>
        <v>aktualne</v>
      </c>
      <c r="I805" s="21" t="str">
        <f>IF(MID(PODs[[#This Row],[Nr oferty]],2,1)="O","oferta",IF(MID(PODs[[#This Row],[Nr oferty]],2,1)="R","zapytanie",""))</f>
        <v>oferta</v>
      </c>
      <c r="J805" s="23"/>
      <c r="K805" s="23"/>
      <c r="L805" s="23"/>
      <c r="M805" s="23"/>
      <c r="Q805" s="11"/>
    </row>
    <row r="806" spans="1:17" ht="165">
      <c r="A806" s="15" t="s">
        <v>1675</v>
      </c>
      <c r="B806" s="16" t="s">
        <v>3195</v>
      </c>
      <c r="C806" s="17" t="s">
        <v>1676</v>
      </c>
      <c r="D806" s="18" t="s">
        <v>1400</v>
      </c>
      <c r="E806" s="19" t="s">
        <v>2618</v>
      </c>
      <c r="F806" s="20" t="str">
        <f>RIGHT(LEFT(PODs[[#This Row],[Nr oferty]],4),2)</f>
        <v>NL</v>
      </c>
      <c r="G80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43546</v>
      </c>
      <c r="H806" s="21" t="str">
        <f ca="1">IF(PODs[[#This Row],[Ważne do…]]&gt;=TODAY(),"aktualne","archiwalne")</f>
        <v>aktualne</v>
      </c>
      <c r="I806" s="21" t="str">
        <f>IF(MID(PODs[[#This Row],[Nr oferty]],2,1)="O","oferta",IF(MID(PODs[[#This Row],[Nr oferty]],2,1)="R","zapytanie",""))</f>
        <v>oferta</v>
      </c>
      <c r="J806" s="23"/>
      <c r="K806" s="23"/>
      <c r="L806" s="23"/>
      <c r="M806" s="23"/>
      <c r="Q806" s="11"/>
    </row>
    <row r="807" spans="1:17" ht="165">
      <c r="A807" s="15" t="s">
        <v>1677</v>
      </c>
      <c r="B807" s="16" t="s">
        <v>1678</v>
      </c>
      <c r="C807" s="17" t="s">
        <v>1679</v>
      </c>
      <c r="D807" s="18" t="s">
        <v>1428</v>
      </c>
      <c r="E807" s="19" t="s">
        <v>11</v>
      </c>
      <c r="F807" s="20" t="str">
        <f>RIGHT(LEFT(PODs[[#This Row],[Nr oferty]],4),2)</f>
        <v>UA</v>
      </c>
      <c r="G80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43548</v>
      </c>
      <c r="H807" s="21" t="str">
        <f ca="1">IF(PODs[[#This Row],[Ważne do…]]&gt;=TODAY(),"aktualne","archiwalne")</f>
        <v>aktualne</v>
      </c>
      <c r="I807" s="21" t="str">
        <f>IF(MID(PODs[[#This Row],[Nr oferty]],2,1)="O","oferta",IF(MID(PODs[[#This Row],[Nr oferty]],2,1)="R","zapytanie",""))</f>
        <v>oferta</v>
      </c>
      <c r="J807" s="23"/>
      <c r="K807" s="23"/>
      <c r="L807" s="23"/>
      <c r="M807" s="23"/>
      <c r="Q807" s="11"/>
    </row>
    <row r="808" spans="1:17" ht="90">
      <c r="A808" s="15" t="s">
        <v>1680</v>
      </c>
      <c r="B808" s="16" t="s">
        <v>1681</v>
      </c>
      <c r="C808" s="17" t="s">
        <v>1682</v>
      </c>
      <c r="D808" s="18" t="s">
        <v>1456</v>
      </c>
      <c r="E808" s="19" t="s">
        <v>10</v>
      </c>
      <c r="F808" s="20" t="str">
        <f>RIGHT(LEFT(PODs[[#This Row],[Nr oferty]],4),2)</f>
        <v>UK</v>
      </c>
      <c r="G80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43545</v>
      </c>
      <c r="H808" s="21" t="str">
        <f ca="1">IF(PODs[[#This Row],[Ważne do…]]&gt;=TODAY(),"aktualne","archiwalne")</f>
        <v>aktualne</v>
      </c>
      <c r="I808" s="21" t="str">
        <f>IF(MID(PODs[[#This Row],[Nr oferty]],2,1)="O","oferta",IF(MID(PODs[[#This Row],[Nr oferty]],2,1)="R","zapytanie",""))</f>
        <v>oferta</v>
      </c>
      <c r="J808" s="23"/>
      <c r="K808" s="23"/>
      <c r="L808" s="23"/>
      <c r="M808" s="23"/>
      <c r="Q808" s="11"/>
    </row>
    <row r="809" spans="1:17" ht="105">
      <c r="A809" s="15" t="s">
        <v>1683</v>
      </c>
      <c r="B809" s="16" t="s">
        <v>1684</v>
      </c>
      <c r="C809" s="17" t="s">
        <v>1685</v>
      </c>
      <c r="D809" s="18" t="s">
        <v>1403</v>
      </c>
      <c r="E809" s="19" t="s">
        <v>10</v>
      </c>
      <c r="F809" s="20" t="str">
        <f>RIGHT(LEFT(PODs[[#This Row],[Nr oferty]],4),2)</f>
        <v>PT</v>
      </c>
      <c r="G80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43552</v>
      </c>
      <c r="H809" s="21" t="str">
        <f ca="1">IF(PODs[[#This Row],[Ważne do…]]&gt;=TODAY(),"aktualne","archiwalne")</f>
        <v>aktualne</v>
      </c>
      <c r="I809" s="21" t="str">
        <f>IF(MID(PODs[[#This Row],[Nr oferty]],2,1)="O","oferta",IF(MID(PODs[[#This Row],[Nr oferty]],2,1)="R","zapytanie",""))</f>
        <v>oferta</v>
      </c>
      <c r="J809" s="23"/>
      <c r="K809" s="23"/>
      <c r="L809" s="23"/>
      <c r="M809" s="23"/>
      <c r="Q809" s="11"/>
    </row>
    <row r="810" spans="1:17" ht="135">
      <c r="A810" s="15" t="s">
        <v>1686</v>
      </c>
      <c r="B810" s="16" t="s">
        <v>1687</v>
      </c>
      <c r="C810" s="17" t="s">
        <v>1688</v>
      </c>
      <c r="D810" s="18" t="s">
        <v>1438</v>
      </c>
      <c r="E810" s="19" t="s">
        <v>11</v>
      </c>
      <c r="F810" s="20" t="str">
        <f>RIGHT(LEFT(PODs[[#This Row],[Nr oferty]],4),2)</f>
        <v>DE</v>
      </c>
      <c r="G81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43539</v>
      </c>
      <c r="H810" s="21" t="str">
        <f ca="1">IF(PODs[[#This Row],[Ważne do…]]&gt;=TODAY(),"aktualne","archiwalne")</f>
        <v>aktualne</v>
      </c>
      <c r="I810" s="21" t="str">
        <f>IF(MID(PODs[[#This Row],[Nr oferty]],2,1)="O","oferta",IF(MID(PODs[[#This Row],[Nr oferty]],2,1)="R","zapytanie",""))</f>
        <v>oferta</v>
      </c>
      <c r="J810" s="23"/>
      <c r="K810" s="23"/>
      <c r="L810" s="23"/>
      <c r="M810" s="23"/>
      <c r="Q810" s="11"/>
    </row>
    <row r="811" spans="1:17" ht="180">
      <c r="A811" s="15" t="s">
        <v>1689</v>
      </c>
      <c r="B811" s="16" t="s">
        <v>3196</v>
      </c>
      <c r="C811" s="17" t="s">
        <v>1690</v>
      </c>
      <c r="D811" s="18" t="s">
        <v>1691</v>
      </c>
      <c r="E811" s="19" t="s">
        <v>2618</v>
      </c>
      <c r="F811" s="20" t="str">
        <f>RIGHT(LEFT(PODs[[#This Row],[Nr oferty]],4),2)</f>
        <v>CH</v>
      </c>
      <c r="G81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43531</v>
      </c>
      <c r="H811" s="21" t="str">
        <f ca="1">IF(PODs[[#This Row],[Ważne do…]]&gt;=TODAY(),"aktualne","archiwalne")</f>
        <v>aktualne</v>
      </c>
      <c r="I811" s="21" t="str">
        <f>IF(MID(PODs[[#This Row],[Nr oferty]],2,1)="O","oferta",IF(MID(PODs[[#This Row],[Nr oferty]],2,1)="R","zapytanie",""))</f>
        <v>oferta</v>
      </c>
      <c r="J811" s="23"/>
      <c r="K811" s="23"/>
      <c r="L811" s="23"/>
      <c r="M811" s="23"/>
      <c r="Q811" s="11"/>
    </row>
    <row r="812" spans="1:17" ht="120">
      <c r="A812" s="15" t="s">
        <v>1692</v>
      </c>
      <c r="B812" s="16" t="s">
        <v>3197</v>
      </c>
      <c r="C812" s="17" t="s">
        <v>3198</v>
      </c>
      <c r="D812" s="18" t="s">
        <v>1471</v>
      </c>
      <c r="E812" s="19" t="s">
        <v>11</v>
      </c>
      <c r="F812" s="20" t="str">
        <f>RIGHT(LEFT(PODs[[#This Row],[Nr oferty]],4),2)</f>
        <v>LT</v>
      </c>
      <c r="G81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43527</v>
      </c>
      <c r="H812" s="21" t="str">
        <f ca="1">IF(PODs[[#This Row],[Ważne do…]]&gt;=TODAY(),"aktualne","archiwalne")</f>
        <v>aktualne</v>
      </c>
      <c r="I812" s="21" t="str">
        <f>IF(MID(PODs[[#This Row],[Nr oferty]],2,1)="O","oferta",IF(MID(PODs[[#This Row],[Nr oferty]],2,1)="R","zapytanie",""))</f>
        <v>oferta</v>
      </c>
      <c r="J812" s="23"/>
      <c r="K812" s="23"/>
      <c r="L812" s="23"/>
      <c r="M812" s="23"/>
      <c r="Q812" s="11"/>
    </row>
    <row r="813" spans="1:17" ht="53.25">
      <c r="A813" s="15" t="s">
        <v>1693</v>
      </c>
      <c r="B813" s="16" t="s">
        <v>1694</v>
      </c>
      <c r="C813" s="17" t="s">
        <v>1695</v>
      </c>
      <c r="D813" s="18" t="s">
        <v>1456</v>
      </c>
      <c r="E813" s="19" t="s">
        <v>2</v>
      </c>
      <c r="F813" s="20" t="str">
        <f>RIGHT(LEFT(PODs[[#This Row],[Nr oferty]],4),2)</f>
        <v>JO</v>
      </c>
      <c r="G81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43545</v>
      </c>
      <c r="H813" s="21" t="str">
        <f ca="1">IF(PODs[[#This Row],[Ważne do…]]&gt;=TODAY(),"aktualne","archiwalne")</f>
        <v>aktualne</v>
      </c>
      <c r="I813" s="21" t="str">
        <f>IF(MID(PODs[[#This Row],[Nr oferty]],2,1)="O","oferta",IF(MID(PODs[[#This Row],[Nr oferty]],2,1)="R","zapytanie",""))</f>
        <v>oferta</v>
      </c>
      <c r="J813" s="23"/>
      <c r="K813" s="23"/>
      <c r="L813" s="23"/>
      <c r="M813" s="23"/>
      <c r="Q813" s="11"/>
    </row>
    <row r="814" spans="1:17" ht="150">
      <c r="A814" s="15" t="s">
        <v>1696</v>
      </c>
      <c r="B814" s="16" t="s">
        <v>3199</v>
      </c>
      <c r="C814" s="17" t="s">
        <v>1697</v>
      </c>
      <c r="D814" s="18" t="s">
        <v>1436</v>
      </c>
      <c r="E814" s="19" t="s">
        <v>11</v>
      </c>
      <c r="F814" s="20" t="str">
        <f>RIGHT(LEFT(PODs[[#This Row],[Nr oferty]],4),2)</f>
        <v>ES</v>
      </c>
      <c r="G81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43541</v>
      </c>
      <c r="H814" s="21" t="str">
        <f ca="1">IF(PODs[[#This Row],[Ważne do…]]&gt;=TODAY(),"aktualne","archiwalne")</f>
        <v>aktualne</v>
      </c>
      <c r="I814" s="21" t="str">
        <f>IF(MID(PODs[[#This Row],[Nr oferty]],2,1)="O","oferta",IF(MID(PODs[[#This Row],[Nr oferty]],2,1)="R","zapytanie",""))</f>
        <v>oferta</v>
      </c>
      <c r="J814" s="23"/>
      <c r="K814" s="23"/>
      <c r="L814" s="23"/>
      <c r="M814" s="23"/>
      <c r="Q814" s="11"/>
    </row>
    <row r="815" spans="1:17" ht="150">
      <c r="A815" s="15" t="s">
        <v>1698</v>
      </c>
      <c r="B815" s="16" t="s">
        <v>1699</v>
      </c>
      <c r="C815" s="17" t="s">
        <v>1700</v>
      </c>
      <c r="D815" s="18" t="s">
        <v>1496</v>
      </c>
      <c r="E815" s="19" t="s">
        <v>2618</v>
      </c>
      <c r="F815" s="20" t="str">
        <f>RIGHT(LEFT(PODs[[#This Row],[Nr oferty]],4),2)</f>
        <v>UK</v>
      </c>
      <c r="G81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43551</v>
      </c>
      <c r="H815" s="21" t="str">
        <f ca="1">IF(PODs[[#This Row],[Ważne do…]]&gt;=TODAY(),"aktualne","archiwalne")</f>
        <v>aktualne</v>
      </c>
      <c r="I815" s="21" t="str">
        <f>IF(MID(PODs[[#This Row],[Nr oferty]],2,1)="O","oferta",IF(MID(PODs[[#This Row],[Nr oferty]],2,1)="R","zapytanie",""))</f>
        <v>oferta</v>
      </c>
      <c r="J815" s="23"/>
      <c r="K815" s="23"/>
      <c r="L815" s="23"/>
      <c r="M815" s="23"/>
      <c r="Q815" s="11"/>
    </row>
    <row r="816" spans="1:17" ht="75">
      <c r="A816" s="15" t="s">
        <v>1701</v>
      </c>
      <c r="B816" s="16" t="s">
        <v>3200</v>
      </c>
      <c r="C816" s="17" t="s">
        <v>3201</v>
      </c>
      <c r="D816" s="18" t="s">
        <v>1499</v>
      </c>
      <c r="E816" s="19" t="s">
        <v>12</v>
      </c>
      <c r="F816" s="20" t="str">
        <f>RIGHT(LEFT(PODs[[#This Row],[Nr oferty]],4),2)</f>
        <v>UA</v>
      </c>
      <c r="G81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43534</v>
      </c>
      <c r="H816" s="21" t="str">
        <f ca="1">IF(PODs[[#This Row],[Ważne do…]]&gt;=TODAY(),"aktualne","archiwalne")</f>
        <v>aktualne</v>
      </c>
      <c r="I816" s="21" t="str">
        <f>IF(MID(PODs[[#This Row],[Nr oferty]],2,1)="O","oferta",IF(MID(PODs[[#This Row],[Nr oferty]],2,1)="R","zapytanie",""))</f>
        <v>oferta</v>
      </c>
      <c r="J816" s="23"/>
      <c r="K816" s="23"/>
      <c r="L816" s="23"/>
      <c r="M816" s="23"/>
      <c r="Q816" s="11"/>
    </row>
    <row r="817" spans="1:17" ht="150">
      <c r="A817" s="15" t="s">
        <v>1702</v>
      </c>
      <c r="B817" s="16" t="s">
        <v>3202</v>
      </c>
      <c r="C817" s="17" t="s">
        <v>3203</v>
      </c>
      <c r="D817" s="18" t="s">
        <v>1403</v>
      </c>
      <c r="E817" s="19" t="s">
        <v>2</v>
      </c>
      <c r="F817" s="20" t="str">
        <f>RIGHT(LEFT(PODs[[#This Row],[Nr oferty]],4),2)</f>
        <v>PT</v>
      </c>
      <c r="G81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43552</v>
      </c>
      <c r="H817" s="21" t="str">
        <f ca="1">IF(PODs[[#This Row],[Ważne do…]]&gt;=TODAY(),"aktualne","archiwalne")</f>
        <v>aktualne</v>
      </c>
      <c r="I817" s="21" t="str">
        <f>IF(MID(PODs[[#This Row],[Nr oferty]],2,1)="O","oferta",IF(MID(PODs[[#This Row],[Nr oferty]],2,1)="R","zapytanie",""))</f>
        <v>oferta</v>
      </c>
      <c r="J817" s="23"/>
      <c r="K817" s="23"/>
      <c r="L817" s="23"/>
      <c r="M817" s="23"/>
      <c r="Q817" s="11"/>
    </row>
    <row r="818" spans="1:17" ht="120">
      <c r="A818" s="15" t="s">
        <v>1703</v>
      </c>
      <c r="B818" s="16" t="s">
        <v>1704</v>
      </c>
      <c r="C818" s="17" t="s">
        <v>1705</v>
      </c>
      <c r="D818" s="18" t="s">
        <v>1549</v>
      </c>
      <c r="E818" s="19" t="s">
        <v>12</v>
      </c>
      <c r="F818" s="20" t="str">
        <f>RIGHT(LEFT(PODs[[#This Row],[Nr oferty]],4),2)</f>
        <v>IL</v>
      </c>
      <c r="G81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43547</v>
      </c>
      <c r="H818" s="21" t="str">
        <f ca="1">IF(PODs[[#This Row],[Ważne do…]]&gt;=TODAY(),"aktualne","archiwalne")</f>
        <v>aktualne</v>
      </c>
      <c r="I818" s="21" t="str">
        <f>IF(MID(PODs[[#This Row],[Nr oferty]],2,1)="O","oferta",IF(MID(PODs[[#This Row],[Nr oferty]],2,1)="R","zapytanie",""))</f>
        <v>oferta</v>
      </c>
      <c r="J818" s="23"/>
      <c r="K818" s="23"/>
      <c r="L818" s="23"/>
      <c r="M818" s="23"/>
      <c r="Q818" s="11"/>
    </row>
    <row r="819" spans="1:17" ht="135">
      <c r="A819" s="15" t="s">
        <v>1706</v>
      </c>
      <c r="B819" s="16" t="s">
        <v>1707</v>
      </c>
      <c r="C819" s="17" t="s">
        <v>1708</v>
      </c>
      <c r="D819" s="18" t="s">
        <v>1438</v>
      </c>
      <c r="E819" s="19" t="s">
        <v>10</v>
      </c>
      <c r="F819" s="20" t="str">
        <f>RIGHT(LEFT(PODs[[#This Row],[Nr oferty]],4),2)</f>
        <v>BG</v>
      </c>
      <c r="G81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43539</v>
      </c>
      <c r="H819" s="21" t="str">
        <f ca="1">IF(PODs[[#This Row],[Ważne do…]]&gt;=TODAY(),"aktualne","archiwalne")</f>
        <v>aktualne</v>
      </c>
      <c r="I819" s="21" t="str">
        <f>IF(MID(PODs[[#This Row],[Nr oferty]],2,1)="O","oferta",IF(MID(PODs[[#This Row],[Nr oferty]],2,1)="R","zapytanie",""))</f>
        <v>oferta</v>
      </c>
      <c r="J819" s="23"/>
      <c r="K819" s="23"/>
      <c r="L819" s="23"/>
      <c r="M819" s="23"/>
      <c r="Q819" s="11"/>
    </row>
    <row r="820" spans="1:17" ht="135">
      <c r="A820" s="15" t="s">
        <v>1709</v>
      </c>
      <c r="B820" s="16" t="s">
        <v>3204</v>
      </c>
      <c r="C820" s="17" t="s">
        <v>1710</v>
      </c>
      <c r="D820" s="18" t="s">
        <v>1536</v>
      </c>
      <c r="E820" s="19" t="s">
        <v>2</v>
      </c>
      <c r="F820" s="20" t="str">
        <f>RIGHT(LEFT(PODs[[#This Row],[Nr oferty]],4),2)</f>
        <v>IT</v>
      </c>
      <c r="G82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43554</v>
      </c>
      <c r="H820" s="21" t="str">
        <f ca="1">IF(PODs[[#This Row],[Ważne do…]]&gt;=TODAY(),"aktualne","archiwalne")</f>
        <v>aktualne</v>
      </c>
      <c r="I820" s="21" t="str">
        <f>IF(MID(PODs[[#This Row],[Nr oferty]],2,1)="O","oferta",IF(MID(PODs[[#This Row],[Nr oferty]],2,1)="R","zapytanie",""))</f>
        <v>oferta</v>
      </c>
      <c r="J820" s="23"/>
      <c r="K820" s="23"/>
      <c r="L820" s="23"/>
      <c r="M820" s="23"/>
      <c r="Q820" s="11"/>
    </row>
    <row r="821" spans="1:17" ht="135">
      <c r="A821" s="15" t="s">
        <v>1711</v>
      </c>
      <c r="B821" s="16" t="s">
        <v>3205</v>
      </c>
      <c r="C821" s="17" t="s">
        <v>3206</v>
      </c>
      <c r="D821" s="18" t="s">
        <v>1436</v>
      </c>
      <c r="E821" s="19" t="s">
        <v>12</v>
      </c>
      <c r="F821" s="20" t="str">
        <f>RIGHT(LEFT(PODs[[#This Row],[Nr oferty]],4),2)</f>
        <v>PT</v>
      </c>
      <c r="G82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43541</v>
      </c>
      <c r="H821" s="21" t="str">
        <f ca="1">IF(PODs[[#This Row],[Ważne do…]]&gt;=TODAY(),"aktualne","archiwalne")</f>
        <v>aktualne</v>
      </c>
      <c r="I821" s="21" t="str">
        <f>IF(MID(PODs[[#This Row],[Nr oferty]],2,1)="O","oferta",IF(MID(PODs[[#This Row],[Nr oferty]],2,1)="R","zapytanie",""))</f>
        <v>oferta</v>
      </c>
      <c r="J821" s="23"/>
      <c r="K821" s="23"/>
      <c r="L821" s="23"/>
      <c r="M821" s="23"/>
      <c r="Q821" s="11"/>
    </row>
    <row r="822" spans="1:17" ht="135">
      <c r="A822" s="15" t="s">
        <v>1712</v>
      </c>
      <c r="B822" s="16" t="s">
        <v>1713</v>
      </c>
      <c r="C822" s="17" t="s">
        <v>1714</v>
      </c>
      <c r="D822" s="18" t="s">
        <v>1511</v>
      </c>
      <c r="E822" s="19" t="s">
        <v>13</v>
      </c>
      <c r="F822" s="20" t="str">
        <f>RIGHT(LEFT(PODs[[#This Row],[Nr oferty]],4),2)</f>
        <v>ES</v>
      </c>
      <c r="G82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43530</v>
      </c>
      <c r="H822" s="21" t="str">
        <f ca="1">IF(PODs[[#This Row],[Ważne do…]]&gt;=TODAY(),"aktualne","archiwalne")</f>
        <v>aktualne</v>
      </c>
      <c r="I822" s="21" t="str">
        <f>IF(MID(PODs[[#This Row],[Nr oferty]],2,1)="O","oferta",IF(MID(PODs[[#This Row],[Nr oferty]],2,1)="R","zapytanie",""))</f>
        <v>oferta</v>
      </c>
      <c r="J822" s="23"/>
      <c r="K822" s="23"/>
      <c r="L822" s="23"/>
      <c r="M822" s="23"/>
      <c r="Q822" s="11"/>
    </row>
    <row r="823" spans="1:17" ht="63.75">
      <c r="A823" s="15" t="s">
        <v>1715</v>
      </c>
      <c r="B823" s="16" t="s">
        <v>1716</v>
      </c>
      <c r="C823" s="17" t="s">
        <v>3207</v>
      </c>
      <c r="D823" s="18" t="s">
        <v>1717</v>
      </c>
      <c r="E823" s="19" t="s">
        <v>2</v>
      </c>
      <c r="F823" s="20" t="str">
        <f>RIGHT(LEFT(PODs[[#This Row],[Nr oferty]],4),2)</f>
        <v>SE</v>
      </c>
      <c r="G82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43527</v>
      </c>
      <c r="H823" s="21" t="str">
        <f ca="1">IF(PODs[[#This Row],[Ważne do…]]&gt;=TODAY(),"aktualne","archiwalne")</f>
        <v>aktualne</v>
      </c>
      <c r="I823" s="21" t="str">
        <f>IF(MID(PODs[[#This Row],[Nr oferty]],2,1)="O","oferta",IF(MID(PODs[[#This Row],[Nr oferty]],2,1)="R","zapytanie",""))</f>
        <v>zapytanie</v>
      </c>
      <c r="J823" s="23"/>
      <c r="K823" s="23"/>
      <c r="L823" s="23"/>
      <c r="M823" s="23"/>
      <c r="Q823" s="11"/>
    </row>
    <row r="824" spans="1:17" ht="135">
      <c r="A824" s="15" t="s">
        <v>1718</v>
      </c>
      <c r="B824" s="16" t="s">
        <v>1719</v>
      </c>
      <c r="C824" s="17" t="s">
        <v>1720</v>
      </c>
      <c r="D824" s="18">
        <v>43540</v>
      </c>
      <c r="E824" s="19" t="s">
        <v>12</v>
      </c>
      <c r="F824" s="20" t="str">
        <f>RIGHT(LEFT(PODs[[#This Row],[Nr oferty]],4),2)</f>
        <v>UK</v>
      </c>
      <c r="G82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43540</v>
      </c>
      <c r="H824" s="21" t="str">
        <f ca="1">IF(PODs[[#This Row],[Ważne do…]]&gt;=TODAY(),"aktualne","archiwalne")</f>
        <v>aktualne</v>
      </c>
      <c r="I824" s="21" t="str">
        <f>IF(MID(PODs[[#This Row],[Nr oferty]],2,1)="O","oferta",IF(MID(PODs[[#This Row],[Nr oferty]],2,1)="R","zapytanie",""))</f>
        <v>zapytanie</v>
      </c>
      <c r="J824" s="23"/>
      <c r="K824" s="23"/>
      <c r="L824" s="23"/>
      <c r="M824" s="23"/>
      <c r="Q824" s="11"/>
    </row>
    <row r="825" spans="1:17" ht="135">
      <c r="A825" s="15" t="s">
        <v>1721</v>
      </c>
      <c r="B825" s="16" t="s">
        <v>1722</v>
      </c>
      <c r="C825" s="17" t="s">
        <v>3208</v>
      </c>
      <c r="D825" s="18" t="s">
        <v>1723</v>
      </c>
      <c r="E825" s="19" t="s">
        <v>11</v>
      </c>
      <c r="F825" s="20" t="str">
        <f>RIGHT(LEFT(PODs[[#This Row],[Nr oferty]],4),2)</f>
        <v>SG</v>
      </c>
      <c r="G82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43534</v>
      </c>
      <c r="H825" s="21" t="str">
        <f ca="1">IF(PODs[[#This Row],[Ważne do…]]&gt;=TODAY(),"aktualne","archiwalne")</f>
        <v>aktualne</v>
      </c>
      <c r="I825" s="21" t="str">
        <f>IF(MID(PODs[[#This Row],[Nr oferty]],2,1)="O","oferta",IF(MID(PODs[[#This Row],[Nr oferty]],2,1)="R","zapytanie",""))</f>
        <v>zapytanie</v>
      </c>
      <c r="J825" s="23"/>
      <c r="K825" s="23"/>
      <c r="L825" s="23"/>
      <c r="M825" s="23"/>
      <c r="Q825" s="11"/>
    </row>
    <row r="826" spans="1:17" ht="135">
      <c r="A826" s="15" t="s">
        <v>1724</v>
      </c>
      <c r="B826" s="16" t="s">
        <v>1725</v>
      </c>
      <c r="C826" s="17" t="s">
        <v>3209</v>
      </c>
      <c r="D826" s="18" t="s">
        <v>1717</v>
      </c>
      <c r="E826" s="19" t="s">
        <v>11</v>
      </c>
      <c r="F826" s="20" t="str">
        <f>RIGHT(LEFT(PODs[[#This Row],[Nr oferty]],4),2)</f>
        <v>UK</v>
      </c>
      <c r="G82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43527</v>
      </c>
      <c r="H826" s="21" t="str">
        <f ca="1">IF(PODs[[#This Row],[Ważne do…]]&gt;=TODAY(),"aktualne","archiwalne")</f>
        <v>aktualne</v>
      </c>
      <c r="I826" s="21" t="str">
        <f>IF(MID(PODs[[#This Row],[Nr oferty]],2,1)="O","oferta",IF(MID(PODs[[#This Row],[Nr oferty]],2,1)="R","zapytanie",""))</f>
        <v>zapytanie</v>
      </c>
      <c r="J826" s="23"/>
      <c r="K826" s="23"/>
      <c r="L826" s="23"/>
      <c r="M826" s="23"/>
      <c r="Q826" s="11"/>
    </row>
    <row r="827" spans="1:17" ht="135">
      <c r="A827" s="15" t="s">
        <v>1726</v>
      </c>
      <c r="B827" s="16" t="s">
        <v>1727</v>
      </c>
      <c r="C827" s="17" t="s">
        <v>3210</v>
      </c>
      <c r="D827" s="18" t="s">
        <v>1728</v>
      </c>
      <c r="E827" s="19" t="s">
        <v>10</v>
      </c>
      <c r="F827" s="20" t="str">
        <f>RIGHT(LEFT(PODs[[#This Row],[Nr oferty]],4),2)</f>
        <v>BG</v>
      </c>
      <c r="G82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43532</v>
      </c>
      <c r="H827" s="21" t="str">
        <f ca="1">IF(PODs[[#This Row],[Ważne do…]]&gt;=TODAY(),"aktualne","archiwalne")</f>
        <v>aktualne</v>
      </c>
      <c r="I827" s="21" t="str">
        <f>IF(MID(PODs[[#This Row],[Nr oferty]],2,1)="O","oferta",IF(MID(PODs[[#This Row],[Nr oferty]],2,1)="R","zapytanie",""))</f>
        <v>zapytanie</v>
      </c>
      <c r="J827" s="23"/>
      <c r="K827" s="23"/>
      <c r="L827" s="23"/>
      <c r="M827" s="23"/>
      <c r="Q827" s="11"/>
    </row>
    <row r="828" spans="1:17" ht="180">
      <c r="A828" s="15" t="s">
        <v>1729</v>
      </c>
      <c r="B828" s="16" t="s">
        <v>1730</v>
      </c>
      <c r="C828" s="17" t="s">
        <v>3211</v>
      </c>
      <c r="D828" s="18" t="s">
        <v>1731</v>
      </c>
      <c r="E828" s="19" t="s">
        <v>10</v>
      </c>
      <c r="F828" s="20" t="str">
        <f>RIGHT(LEFT(PODs[[#This Row],[Nr oferty]],4),2)</f>
        <v>UK</v>
      </c>
      <c r="G82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43526</v>
      </c>
      <c r="H828" s="21" t="str">
        <f ca="1">IF(PODs[[#This Row],[Ważne do…]]&gt;=TODAY(),"aktualne","archiwalne")</f>
        <v>aktualne</v>
      </c>
      <c r="I828" s="21" t="str">
        <f>IF(MID(PODs[[#This Row],[Nr oferty]],2,1)="O","oferta",IF(MID(PODs[[#This Row],[Nr oferty]],2,1)="R","zapytanie",""))</f>
        <v>zapytanie</v>
      </c>
      <c r="J828" s="23"/>
      <c r="K828" s="23"/>
      <c r="L828" s="23"/>
      <c r="M828" s="23"/>
      <c r="Q828" s="11"/>
    </row>
    <row r="829" spans="1:17" ht="120">
      <c r="A829" s="15" t="s">
        <v>3801</v>
      </c>
      <c r="B829" s="16" t="s">
        <v>1732</v>
      </c>
      <c r="C829" s="17" t="s">
        <v>1733</v>
      </c>
      <c r="D829" s="18">
        <v>43541</v>
      </c>
      <c r="E829" s="19" t="s">
        <v>2618</v>
      </c>
      <c r="F829" s="20" t="str">
        <f>RIGHT(LEFT(PODs[[#This Row],[Nr oferty]],4),2)</f>
        <v>ES</v>
      </c>
      <c r="G82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43541</v>
      </c>
      <c r="H829" s="21" t="str">
        <f ca="1">IF(PODs[[#This Row],[Ważne do…]]&gt;=TODAY(),"aktualne","archiwalne")</f>
        <v>aktualne</v>
      </c>
      <c r="I829" s="21" t="str">
        <f>IF(MID(PODs[[#This Row],[Nr oferty]],2,1)="O","oferta",IF(MID(PODs[[#This Row],[Nr oferty]],2,1)="R","zapytanie",""))</f>
        <v>zapytanie</v>
      </c>
      <c r="J829" s="23"/>
      <c r="K829" s="23"/>
      <c r="L829" s="23"/>
      <c r="M829" s="23"/>
      <c r="Q829" s="11"/>
    </row>
    <row r="830" spans="1:17" ht="76.5">
      <c r="A830" s="15" t="s">
        <v>1734</v>
      </c>
      <c r="B830" s="16" t="s">
        <v>1735</v>
      </c>
      <c r="C830" s="17" t="s">
        <v>3212</v>
      </c>
      <c r="D830" s="18">
        <v>43537</v>
      </c>
      <c r="E830" s="19" t="s">
        <v>3</v>
      </c>
      <c r="F830" s="20" t="str">
        <f>RIGHT(LEFT(PODs[[#This Row],[Nr oferty]],4),2)</f>
        <v>ES</v>
      </c>
      <c r="G83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43537</v>
      </c>
      <c r="H830" s="21" t="str">
        <f ca="1">IF(PODs[[#This Row],[Ważne do…]]&gt;=TODAY(),"aktualne","archiwalne")</f>
        <v>aktualne</v>
      </c>
      <c r="I830" s="21" t="str">
        <f>IF(MID(PODs[[#This Row],[Nr oferty]],2,1)="O","oferta",IF(MID(PODs[[#This Row],[Nr oferty]],2,1)="R","zapytanie",""))</f>
        <v>zapytanie</v>
      </c>
      <c r="J830" s="23"/>
      <c r="K830" s="23"/>
      <c r="L830" s="23"/>
      <c r="M830" s="23"/>
      <c r="Q830" s="11"/>
    </row>
    <row r="831" spans="1:17" ht="150">
      <c r="A831" s="15" t="s">
        <v>1736</v>
      </c>
      <c r="B831" s="16" t="s">
        <v>1737</v>
      </c>
      <c r="C831" s="17" t="s">
        <v>3213</v>
      </c>
      <c r="D831" s="18" t="s">
        <v>1738</v>
      </c>
      <c r="E831" s="19" t="s">
        <v>11</v>
      </c>
      <c r="F831" s="20" t="str">
        <f>RIGHT(LEFT(PODs[[#This Row],[Nr oferty]],4),2)</f>
        <v>PT</v>
      </c>
      <c r="G83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43833</v>
      </c>
      <c r="H831" s="21" t="str">
        <f ca="1">IF(PODs[[#This Row],[Ważne do…]]&gt;=TODAY(),"aktualne","archiwalne")</f>
        <v>aktualne</v>
      </c>
      <c r="I831" s="21" t="str">
        <f>IF(MID(PODs[[#This Row],[Nr oferty]],2,1)="O","oferta",IF(MID(PODs[[#This Row],[Nr oferty]],2,1)="R","zapytanie",""))</f>
        <v>zapytanie</v>
      </c>
      <c r="J831" s="23"/>
      <c r="K831" s="23"/>
      <c r="L831" s="23"/>
      <c r="M831" s="23"/>
      <c r="Q831" s="11"/>
    </row>
    <row r="832" spans="1:17" ht="120">
      <c r="A832" s="15" t="s">
        <v>3802</v>
      </c>
      <c r="B832" s="16" t="s">
        <v>1739</v>
      </c>
      <c r="C832" s="17" t="s">
        <v>1740</v>
      </c>
      <c r="D832" s="18" t="s">
        <v>1741</v>
      </c>
      <c r="E832" s="19" t="s">
        <v>2</v>
      </c>
      <c r="F832" s="20" t="str">
        <f>RIGHT(LEFT(PODs[[#This Row],[Nr oferty]],4),2)</f>
        <v>SE</v>
      </c>
      <c r="G83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43532</v>
      </c>
      <c r="H832" s="21" t="str">
        <f ca="1">IF(PODs[[#This Row],[Ważne do…]]&gt;=TODAY(),"aktualne","archiwalne")</f>
        <v>aktualne</v>
      </c>
      <c r="I832" s="21" t="str">
        <f>IF(MID(PODs[[#This Row],[Nr oferty]],2,1)="O","oferta",IF(MID(PODs[[#This Row],[Nr oferty]],2,1)="R","zapytanie",""))</f>
        <v>zapytanie</v>
      </c>
      <c r="J832" s="23"/>
      <c r="K832" s="23"/>
      <c r="L832" s="23"/>
      <c r="M832" s="23"/>
      <c r="Q832" s="11"/>
    </row>
    <row r="833" spans="1:17" ht="150">
      <c r="A833" s="15" t="s">
        <v>1742</v>
      </c>
      <c r="B833" s="16" t="s">
        <v>3214</v>
      </c>
      <c r="C833" s="17" t="s">
        <v>3215</v>
      </c>
      <c r="D833" s="18" t="s">
        <v>1743</v>
      </c>
      <c r="E833" s="19" t="s">
        <v>14</v>
      </c>
      <c r="F833" s="20" t="str">
        <f>RIGHT(LEFT(PODs[[#This Row],[Nr oferty]],4),2)</f>
        <v>FI</v>
      </c>
      <c r="G83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43527</v>
      </c>
      <c r="H833" s="21" t="str">
        <f ca="1">IF(PODs[[#This Row],[Ważne do…]]&gt;=TODAY(),"aktualne","archiwalne")</f>
        <v>aktualne</v>
      </c>
      <c r="I833" s="21" t="str">
        <f>IF(MID(PODs[[#This Row],[Nr oferty]],2,1)="O","oferta",IF(MID(PODs[[#This Row],[Nr oferty]],2,1)="R","zapytanie",""))</f>
        <v>oferta</v>
      </c>
      <c r="J833" s="23"/>
      <c r="K833" s="23"/>
      <c r="L833" s="23"/>
      <c r="M833" s="23"/>
      <c r="Q833" s="11"/>
    </row>
    <row r="834" spans="1:17" ht="76.5">
      <c r="A834" s="15" t="s">
        <v>1744</v>
      </c>
      <c r="B834" s="16" t="s">
        <v>3216</v>
      </c>
      <c r="C834" s="17" t="s">
        <v>3217</v>
      </c>
      <c r="D834" s="18" t="s">
        <v>1745</v>
      </c>
      <c r="E834" s="19" t="s">
        <v>2</v>
      </c>
      <c r="F834" s="20" t="str">
        <f>RIGHT(LEFT(PODs[[#This Row],[Nr oferty]],4),2)</f>
        <v>AL</v>
      </c>
      <c r="G83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43553</v>
      </c>
      <c r="H834" s="21" t="str">
        <f ca="1">IF(PODs[[#This Row],[Ważne do…]]&gt;=TODAY(),"aktualne","archiwalne")</f>
        <v>aktualne</v>
      </c>
      <c r="I834" s="21" t="str">
        <f>IF(MID(PODs[[#This Row],[Nr oferty]],2,1)="O","oferta",IF(MID(PODs[[#This Row],[Nr oferty]],2,1)="R","zapytanie",""))</f>
        <v>oferta</v>
      </c>
      <c r="J834" s="23"/>
      <c r="K834" s="23"/>
      <c r="L834" s="23"/>
      <c r="M834" s="23"/>
      <c r="Q834" s="11"/>
    </row>
    <row r="835" spans="1:17" ht="75">
      <c r="A835" s="15" t="s">
        <v>1746</v>
      </c>
      <c r="B835" s="16" t="s">
        <v>1747</v>
      </c>
      <c r="C835" s="17" t="s">
        <v>3218</v>
      </c>
      <c r="D835" s="18" t="s">
        <v>1748</v>
      </c>
      <c r="E835" s="19" t="s">
        <v>5</v>
      </c>
      <c r="F835" s="20" t="str">
        <f>RIGHT(LEFT(PODs[[#This Row],[Nr oferty]],4),2)</f>
        <v>HU</v>
      </c>
      <c r="G83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43544</v>
      </c>
      <c r="H835" s="21" t="str">
        <f ca="1">IF(PODs[[#This Row],[Ważne do…]]&gt;=TODAY(),"aktualne","archiwalne")</f>
        <v>aktualne</v>
      </c>
      <c r="I835" s="21" t="str">
        <f>IF(MID(PODs[[#This Row],[Nr oferty]],2,1)="O","oferta",IF(MID(PODs[[#This Row],[Nr oferty]],2,1)="R","zapytanie",""))</f>
        <v>oferta</v>
      </c>
      <c r="J835" s="23"/>
      <c r="K835" s="23"/>
      <c r="L835" s="23"/>
      <c r="M835" s="23"/>
      <c r="Q835" s="11"/>
    </row>
    <row r="836" spans="1:17" ht="75">
      <c r="A836" s="15" t="s">
        <v>3803</v>
      </c>
      <c r="B836" s="16" t="s">
        <v>1749</v>
      </c>
      <c r="C836" s="17" t="s">
        <v>3219</v>
      </c>
      <c r="D836" s="18" t="s">
        <v>1743</v>
      </c>
      <c r="E836" s="19" t="s">
        <v>14</v>
      </c>
      <c r="F836" s="20" t="str">
        <f>RIGHT(LEFT(PODs[[#This Row],[Nr oferty]],4),2)</f>
        <v>LT</v>
      </c>
      <c r="G83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43527</v>
      </c>
      <c r="H836" s="21" t="str">
        <f ca="1">IF(PODs[[#This Row],[Ważne do…]]&gt;=TODAY(),"aktualne","archiwalne")</f>
        <v>aktualne</v>
      </c>
      <c r="I836" s="21" t="str">
        <f>IF(MID(PODs[[#This Row],[Nr oferty]],2,1)="O","oferta",IF(MID(PODs[[#This Row],[Nr oferty]],2,1)="R","zapytanie",""))</f>
        <v>oferta</v>
      </c>
      <c r="J836" s="23"/>
      <c r="K836" s="23"/>
      <c r="L836" s="23"/>
      <c r="M836" s="23"/>
      <c r="Q836" s="11"/>
    </row>
    <row r="837" spans="1:17" ht="60">
      <c r="A837" s="15" t="s">
        <v>3804</v>
      </c>
      <c r="B837" s="16" t="s">
        <v>1750</v>
      </c>
      <c r="C837" s="17" t="s">
        <v>3220</v>
      </c>
      <c r="D837" s="18" t="s">
        <v>1751</v>
      </c>
      <c r="E837" s="19" t="s">
        <v>2</v>
      </c>
      <c r="F837" s="20" t="str">
        <f>RIGHT(LEFT(PODs[[#This Row],[Nr oferty]],4),2)</f>
        <v>RU</v>
      </c>
      <c r="G83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43551</v>
      </c>
      <c r="H837" s="21" t="str">
        <f ca="1">IF(PODs[[#This Row],[Ważne do…]]&gt;=TODAY(),"aktualne","archiwalne")</f>
        <v>aktualne</v>
      </c>
      <c r="I837" s="21" t="str">
        <f>IF(MID(PODs[[#This Row],[Nr oferty]],2,1)="O","oferta",IF(MID(PODs[[#This Row],[Nr oferty]],2,1)="R","zapytanie",""))</f>
        <v>oferta</v>
      </c>
      <c r="J837" s="23"/>
      <c r="K837" s="23"/>
      <c r="L837" s="23"/>
      <c r="M837" s="23"/>
      <c r="Q837" s="11"/>
    </row>
    <row r="838" spans="1:17" ht="75">
      <c r="A838" s="15" t="s">
        <v>3805</v>
      </c>
      <c r="B838" s="16" t="s">
        <v>1752</v>
      </c>
      <c r="C838" s="17" t="s">
        <v>3221</v>
      </c>
      <c r="D838" s="18" t="s">
        <v>1753</v>
      </c>
      <c r="E838" s="19" t="s">
        <v>6</v>
      </c>
      <c r="F838" s="20" t="str">
        <f>RIGHT(LEFT(PODs[[#This Row],[Nr oferty]],4),2)</f>
        <v>RU</v>
      </c>
      <c r="G83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43548</v>
      </c>
      <c r="H838" s="21" t="str">
        <f ca="1">IF(PODs[[#This Row],[Ważne do…]]&gt;=TODAY(),"aktualne","archiwalne")</f>
        <v>aktualne</v>
      </c>
      <c r="I838" s="21" t="str">
        <f>IF(MID(PODs[[#This Row],[Nr oferty]],2,1)="O","oferta",IF(MID(PODs[[#This Row],[Nr oferty]],2,1)="R","zapytanie",""))</f>
        <v>oferta</v>
      </c>
      <c r="J838" s="23"/>
      <c r="K838" s="23"/>
      <c r="L838" s="23"/>
      <c r="M838" s="23"/>
      <c r="Q838" s="11"/>
    </row>
    <row r="839" spans="1:17" ht="76.5">
      <c r="A839" s="15" t="s">
        <v>1754</v>
      </c>
      <c r="B839" s="16" t="s">
        <v>1755</v>
      </c>
      <c r="C839" s="17" t="s">
        <v>3222</v>
      </c>
      <c r="D839" s="18" t="s">
        <v>1756</v>
      </c>
      <c r="E839" s="19" t="s">
        <v>2</v>
      </c>
      <c r="F839" s="20" t="str">
        <f>RIGHT(LEFT(PODs[[#This Row],[Nr oferty]],4),2)</f>
        <v>BG</v>
      </c>
      <c r="G83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43541</v>
      </c>
      <c r="H839" s="21" t="str">
        <f ca="1">IF(PODs[[#This Row],[Ważne do…]]&gt;=TODAY(),"aktualne","archiwalne")</f>
        <v>aktualne</v>
      </c>
      <c r="I839" s="21" t="str">
        <f>IF(MID(PODs[[#This Row],[Nr oferty]],2,1)="O","oferta",IF(MID(PODs[[#This Row],[Nr oferty]],2,1)="R","zapytanie",""))</f>
        <v>oferta</v>
      </c>
      <c r="J839" s="23"/>
      <c r="K839" s="23"/>
      <c r="L839" s="23"/>
      <c r="M839" s="23"/>
      <c r="Q839" s="11"/>
    </row>
    <row r="840" spans="1:17" ht="120">
      <c r="A840" s="15" t="s">
        <v>1757</v>
      </c>
      <c r="B840" s="16" t="s">
        <v>1758</v>
      </c>
      <c r="C840" s="17" t="s">
        <v>3223</v>
      </c>
      <c r="D840" s="18" t="s">
        <v>1759</v>
      </c>
      <c r="E840" s="19" t="s">
        <v>4</v>
      </c>
      <c r="F840" s="20" t="str">
        <f>RIGHT(LEFT(PODs[[#This Row],[Nr oferty]],4),2)</f>
        <v>RU</v>
      </c>
      <c r="G84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43540</v>
      </c>
      <c r="H840" s="21" t="str">
        <f ca="1">IF(PODs[[#This Row],[Ważne do…]]&gt;=TODAY(),"aktualne","archiwalne")</f>
        <v>aktualne</v>
      </c>
      <c r="I840" s="21" t="str">
        <f>IF(MID(PODs[[#This Row],[Nr oferty]],2,1)="O","oferta",IF(MID(PODs[[#This Row],[Nr oferty]],2,1)="R","zapytanie",""))</f>
        <v>oferta</v>
      </c>
      <c r="J840" s="23"/>
      <c r="K840" s="23"/>
      <c r="L840" s="23"/>
      <c r="M840" s="23"/>
      <c r="Q840" s="11"/>
    </row>
    <row r="841" spans="1:17" ht="53.25">
      <c r="A841" s="15" t="s">
        <v>3806</v>
      </c>
      <c r="B841" s="16" t="s">
        <v>1760</v>
      </c>
      <c r="C841" s="17" t="s">
        <v>1761</v>
      </c>
      <c r="D841" s="18" t="s">
        <v>1762</v>
      </c>
      <c r="E841" s="19" t="s">
        <v>12</v>
      </c>
      <c r="F841" s="20" t="str">
        <f>RIGHT(LEFT(PODs[[#This Row],[Nr oferty]],4),2)</f>
        <v>RU</v>
      </c>
      <c r="G84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43544</v>
      </c>
      <c r="H841" s="21" t="str">
        <f ca="1">IF(PODs[[#This Row],[Ważne do…]]&gt;=TODAY(),"aktualne","archiwalne")</f>
        <v>aktualne</v>
      </c>
      <c r="I841" s="21" t="str">
        <f>IF(MID(PODs[[#This Row],[Nr oferty]],2,1)="O","oferta",IF(MID(PODs[[#This Row],[Nr oferty]],2,1)="R","zapytanie",""))</f>
        <v>oferta</v>
      </c>
      <c r="J841" s="23"/>
      <c r="K841" s="23"/>
      <c r="L841" s="23"/>
      <c r="M841" s="23"/>
      <c r="Q841" s="11"/>
    </row>
    <row r="842" spans="1:17" ht="60">
      <c r="A842" s="15" t="s">
        <v>3807</v>
      </c>
      <c r="B842" s="16" t="s">
        <v>1763</v>
      </c>
      <c r="C842" s="17" t="s">
        <v>3224</v>
      </c>
      <c r="D842" s="18" t="s">
        <v>1764</v>
      </c>
      <c r="E842" s="19" t="s">
        <v>2617</v>
      </c>
      <c r="F842" s="20" t="str">
        <f>RIGHT(LEFT(PODs[[#This Row],[Nr oferty]],4),2)</f>
        <v>RU</v>
      </c>
      <c r="G84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43553</v>
      </c>
      <c r="H842" s="21" t="str">
        <f ca="1">IF(PODs[[#This Row],[Ważne do…]]&gt;=TODAY(),"aktualne","archiwalne")</f>
        <v>aktualne</v>
      </c>
      <c r="I842" s="21" t="str">
        <f>IF(MID(PODs[[#This Row],[Nr oferty]],2,1)="O","oferta",IF(MID(PODs[[#This Row],[Nr oferty]],2,1)="R","zapytanie",""))</f>
        <v>oferta</v>
      </c>
      <c r="J842" s="23"/>
      <c r="K842" s="23"/>
      <c r="L842" s="23"/>
      <c r="M842" s="23"/>
      <c r="Q842" s="11"/>
    </row>
    <row r="843" spans="1:17" ht="90">
      <c r="A843" s="15" t="s">
        <v>1765</v>
      </c>
      <c r="B843" s="16" t="s">
        <v>1766</v>
      </c>
      <c r="C843" s="17" t="s">
        <v>1767</v>
      </c>
      <c r="D843" s="18" t="s">
        <v>1453</v>
      </c>
      <c r="E843" s="19" t="s">
        <v>2618</v>
      </c>
      <c r="F843" s="20" t="str">
        <f>RIGHT(LEFT(PODs[[#This Row],[Nr oferty]],4),2)</f>
        <v>UA</v>
      </c>
      <c r="G84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43537</v>
      </c>
      <c r="H843" s="21" t="str">
        <f ca="1">IF(PODs[[#This Row],[Ważne do…]]&gt;=TODAY(),"aktualne","archiwalne")</f>
        <v>aktualne</v>
      </c>
      <c r="I843" s="21" t="str">
        <f>IF(MID(PODs[[#This Row],[Nr oferty]],2,1)="O","oferta",IF(MID(PODs[[#This Row],[Nr oferty]],2,1)="R","zapytanie",""))</f>
        <v>oferta</v>
      </c>
      <c r="J843" s="23"/>
      <c r="K843" s="23"/>
      <c r="L843" s="23"/>
      <c r="M843" s="23"/>
      <c r="Q843" s="11"/>
    </row>
    <row r="844" spans="1:17" ht="135">
      <c r="A844" s="15" t="s">
        <v>1768</v>
      </c>
      <c r="B844" s="16" t="s">
        <v>1769</v>
      </c>
      <c r="C844" s="17" t="s">
        <v>1770</v>
      </c>
      <c r="D844" s="18" t="s">
        <v>1471</v>
      </c>
      <c r="E844" s="19" t="s">
        <v>2</v>
      </c>
      <c r="F844" s="20" t="str">
        <f>RIGHT(LEFT(PODs[[#This Row],[Nr oferty]],4),2)</f>
        <v>IL</v>
      </c>
      <c r="G84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43527</v>
      </c>
      <c r="H844" s="21" t="str">
        <f ca="1">IF(PODs[[#This Row],[Ważne do…]]&gt;=TODAY(),"aktualne","archiwalne")</f>
        <v>aktualne</v>
      </c>
      <c r="I844" s="21" t="str">
        <f>IF(MID(PODs[[#This Row],[Nr oferty]],2,1)="O","oferta",IF(MID(PODs[[#This Row],[Nr oferty]],2,1)="R","zapytanie",""))</f>
        <v>oferta</v>
      </c>
      <c r="J844" s="23"/>
      <c r="K844" s="23"/>
      <c r="L844" s="23"/>
      <c r="M844" s="23"/>
      <c r="Q844" s="11"/>
    </row>
    <row r="845" spans="1:17" ht="63.75">
      <c r="A845" s="15" t="s">
        <v>1771</v>
      </c>
      <c r="B845" s="16" t="s">
        <v>1772</v>
      </c>
      <c r="C845" s="17" t="s">
        <v>1773</v>
      </c>
      <c r="D845" s="18" t="s">
        <v>1478</v>
      </c>
      <c r="E845" s="19" t="s">
        <v>7</v>
      </c>
      <c r="F845" s="20" t="str">
        <f>RIGHT(LEFT(PODs[[#This Row],[Nr oferty]],4),2)</f>
        <v>BG</v>
      </c>
      <c r="G84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43532</v>
      </c>
      <c r="H845" s="21" t="str">
        <f ca="1">IF(PODs[[#This Row],[Ważne do…]]&gt;=TODAY(),"aktualne","archiwalne")</f>
        <v>aktualne</v>
      </c>
      <c r="I845" s="21" t="str">
        <f>IF(MID(PODs[[#This Row],[Nr oferty]],2,1)="O","oferta",IF(MID(PODs[[#This Row],[Nr oferty]],2,1)="R","zapytanie",""))</f>
        <v>oferta</v>
      </c>
      <c r="J845" s="23"/>
      <c r="K845" s="23"/>
      <c r="L845" s="23"/>
      <c r="M845" s="23"/>
      <c r="Q845" s="11"/>
    </row>
    <row r="846" spans="1:17" ht="127.5">
      <c r="A846" s="15" t="s">
        <v>1774</v>
      </c>
      <c r="B846" s="16" t="s">
        <v>1775</v>
      </c>
      <c r="C846" s="17" t="s">
        <v>3225</v>
      </c>
      <c r="D846" s="18" t="s">
        <v>1471</v>
      </c>
      <c r="E846" s="19" t="s">
        <v>2618</v>
      </c>
      <c r="F846" s="20" t="str">
        <f>RIGHT(LEFT(PODs[[#This Row],[Nr oferty]],4),2)</f>
        <v>QA</v>
      </c>
      <c r="G84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43527</v>
      </c>
      <c r="H846" s="21" t="str">
        <f ca="1">IF(PODs[[#This Row],[Ważne do…]]&gt;=TODAY(),"aktualne","archiwalne")</f>
        <v>aktualne</v>
      </c>
      <c r="I846" s="21" t="str">
        <f>IF(MID(PODs[[#This Row],[Nr oferty]],2,1)="O","oferta",IF(MID(PODs[[#This Row],[Nr oferty]],2,1)="R","zapytanie",""))</f>
        <v>oferta</v>
      </c>
      <c r="J846" s="23"/>
      <c r="K846" s="23"/>
      <c r="L846" s="23"/>
      <c r="M846" s="23"/>
      <c r="Q846" s="11"/>
    </row>
    <row r="847" spans="1:17" ht="75">
      <c r="A847" s="15" t="s">
        <v>1776</v>
      </c>
      <c r="B847" s="16" t="s">
        <v>1777</v>
      </c>
      <c r="C847" s="17" t="s">
        <v>1778</v>
      </c>
      <c r="D847" s="18" t="s">
        <v>1412</v>
      </c>
      <c r="E847" s="19" t="s">
        <v>2619</v>
      </c>
      <c r="F847" s="20" t="str">
        <f>RIGHT(LEFT(PODs[[#This Row],[Nr oferty]],4),2)</f>
        <v>FR</v>
      </c>
      <c r="G84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43553</v>
      </c>
      <c r="H847" s="21" t="str">
        <f ca="1">IF(PODs[[#This Row],[Ważne do…]]&gt;=TODAY(),"aktualne","archiwalne")</f>
        <v>aktualne</v>
      </c>
      <c r="I847" s="21" t="str">
        <f>IF(MID(PODs[[#This Row],[Nr oferty]],2,1)="O","oferta",IF(MID(PODs[[#This Row],[Nr oferty]],2,1)="R","zapytanie",""))</f>
        <v>oferta</v>
      </c>
      <c r="J847" s="23"/>
      <c r="K847" s="23"/>
      <c r="L847" s="23"/>
      <c r="M847" s="23"/>
      <c r="Q847" s="11"/>
    </row>
    <row r="848" spans="1:17" ht="105">
      <c r="A848" s="15" t="s">
        <v>1779</v>
      </c>
      <c r="B848" s="16" t="s">
        <v>3226</v>
      </c>
      <c r="C848" s="17" t="s">
        <v>1780</v>
      </c>
      <c r="D848" s="18" t="s">
        <v>1468</v>
      </c>
      <c r="E848" s="19" t="s">
        <v>2621</v>
      </c>
      <c r="F848" s="20" t="str">
        <f>RIGHT(LEFT(PODs[[#This Row],[Nr oferty]],4),2)</f>
        <v>PT</v>
      </c>
      <c r="G84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43544</v>
      </c>
      <c r="H848" s="21" t="str">
        <f ca="1">IF(PODs[[#This Row],[Ważne do…]]&gt;=TODAY(),"aktualne","archiwalne")</f>
        <v>aktualne</v>
      </c>
      <c r="I848" s="21" t="str">
        <f>IF(MID(PODs[[#This Row],[Nr oferty]],2,1)="O","oferta",IF(MID(PODs[[#This Row],[Nr oferty]],2,1)="R","zapytanie",""))</f>
        <v>oferta</v>
      </c>
      <c r="J848" s="23"/>
      <c r="K848" s="23"/>
      <c r="L848" s="23"/>
      <c r="M848" s="23"/>
      <c r="Q848" s="11"/>
    </row>
    <row r="849" spans="1:17" ht="105">
      <c r="A849" s="15" t="s">
        <v>1781</v>
      </c>
      <c r="B849" s="16" t="s">
        <v>1782</v>
      </c>
      <c r="C849" s="17" t="s">
        <v>3227</v>
      </c>
      <c r="D849" s="18" t="s">
        <v>1442</v>
      </c>
      <c r="E849" s="19" t="s">
        <v>2620</v>
      </c>
      <c r="F849" s="20" t="str">
        <f>RIGHT(LEFT(PODs[[#This Row],[Nr oferty]],4),2)</f>
        <v>BG</v>
      </c>
      <c r="G84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43550</v>
      </c>
      <c r="H849" s="21" t="str">
        <f ca="1">IF(PODs[[#This Row],[Ważne do…]]&gt;=TODAY(),"aktualne","archiwalne")</f>
        <v>aktualne</v>
      </c>
      <c r="I849" s="21" t="str">
        <f>IF(MID(PODs[[#This Row],[Nr oferty]],2,1)="O","oferta",IF(MID(PODs[[#This Row],[Nr oferty]],2,1)="R","zapytanie",""))</f>
        <v>oferta</v>
      </c>
      <c r="J849" s="23"/>
      <c r="K849" s="23"/>
      <c r="L849" s="23"/>
      <c r="M849" s="23"/>
      <c r="Q849" s="11"/>
    </row>
    <row r="850" spans="1:17" ht="105">
      <c r="A850" s="15" t="s">
        <v>1783</v>
      </c>
      <c r="B850" s="16" t="s">
        <v>1784</v>
      </c>
      <c r="C850" s="17" t="s">
        <v>3228</v>
      </c>
      <c r="D850" s="18" t="s">
        <v>1453</v>
      </c>
      <c r="E850" s="19" t="s">
        <v>2</v>
      </c>
      <c r="F850" s="20" t="str">
        <f>RIGHT(LEFT(PODs[[#This Row],[Nr oferty]],4),2)</f>
        <v>GR</v>
      </c>
      <c r="G85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43537</v>
      </c>
      <c r="H850" s="21" t="str">
        <f ca="1">IF(PODs[[#This Row],[Ważne do…]]&gt;=TODAY(),"aktualne","archiwalne")</f>
        <v>aktualne</v>
      </c>
      <c r="I850" s="21" t="str">
        <f>IF(MID(PODs[[#This Row],[Nr oferty]],2,1)="O","oferta",IF(MID(PODs[[#This Row],[Nr oferty]],2,1)="R","zapytanie",""))</f>
        <v>oferta</v>
      </c>
      <c r="J850" s="23"/>
      <c r="K850" s="23"/>
      <c r="L850" s="23"/>
      <c r="M850" s="23"/>
      <c r="Q850" s="11"/>
    </row>
    <row r="851" spans="1:17" ht="60">
      <c r="A851" s="15" t="s">
        <v>1785</v>
      </c>
      <c r="B851" s="16" t="s">
        <v>1786</v>
      </c>
      <c r="C851" s="17" t="s">
        <v>1787</v>
      </c>
      <c r="D851" s="18" t="s">
        <v>1453</v>
      </c>
      <c r="E851" s="19" t="s">
        <v>7</v>
      </c>
      <c r="F851" s="20" t="str">
        <f>RIGHT(LEFT(PODs[[#This Row],[Nr oferty]],4),2)</f>
        <v>UA</v>
      </c>
      <c r="G85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43537</v>
      </c>
      <c r="H851" s="21" t="str">
        <f ca="1">IF(PODs[[#This Row],[Ważne do…]]&gt;=TODAY(),"aktualne","archiwalne")</f>
        <v>aktualne</v>
      </c>
      <c r="I851" s="21" t="str">
        <f>IF(MID(PODs[[#This Row],[Nr oferty]],2,1)="O","oferta",IF(MID(PODs[[#This Row],[Nr oferty]],2,1)="R","zapytanie",""))</f>
        <v>oferta</v>
      </c>
      <c r="J851" s="23"/>
      <c r="K851" s="23"/>
      <c r="L851" s="23"/>
      <c r="M851" s="23"/>
      <c r="Q851" s="11"/>
    </row>
    <row r="852" spans="1:17" ht="135">
      <c r="A852" s="15" t="s">
        <v>1788</v>
      </c>
      <c r="B852" s="16" t="s">
        <v>1789</v>
      </c>
      <c r="C852" s="17" t="s">
        <v>1790</v>
      </c>
      <c r="D852" s="18" t="s">
        <v>1407</v>
      </c>
      <c r="E852" s="19" t="s">
        <v>12</v>
      </c>
      <c r="F852" s="20" t="str">
        <f>RIGHT(LEFT(PODs[[#This Row],[Nr oferty]],4),2)</f>
        <v>IL</v>
      </c>
      <c r="G85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43543</v>
      </c>
      <c r="H852" s="21" t="str">
        <f ca="1">IF(PODs[[#This Row],[Ważne do…]]&gt;=TODAY(),"aktualne","archiwalne")</f>
        <v>aktualne</v>
      </c>
      <c r="I852" s="21" t="str">
        <f>IF(MID(PODs[[#This Row],[Nr oferty]],2,1)="O","oferta",IF(MID(PODs[[#This Row],[Nr oferty]],2,1)="R","zapytanie",""))</f>
        <v>oferta</v>
      </c>
      <c r="J852" s="23"/>
      <c r="K852" s="23"/>
      <c r="L852" s="23"/>
      <c r="M852" s="23"/>
      <c r="Q852" s="11"/>
    </row>
    <row r="853" spans="1:17" ht="120">
      <c r="A853" s="15" t="s">
        <v>1791</v>
      </c>
      <c r="B853" s="16" t="s">
        <v>1792</v>
      </c>
      <c r="C853" s="17" t="s">
        <v>1793</v>
      </c>
      <c r="D853" s="18" t="s">
        <v>1794</v>
      </c>
      <c r="E853" s="19" t="s">
        <v>17</v>
      </c>
      <c r="F853" s="20" t="str">
        <f>RIGHT(LEFT(PODs[[#This Row],[Nr oferty]],4),2)</f>
        <v>CN</v>
      </c>
      <c r="G85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43526</v>
      </c>
      <c r="H853" s="21" t="str">
        <f ca="1">IF(PODs[[#This Row],[Ważne do…]]&gt;=TODAY(),"aktualne","archiwalne")</f>
        <v>aktualne</v>
      </c>
      <c r="I853" s="21" t="str">
        <f>IF(MID(PODs[[#This Row],[Nr oferty]],2,1)="O","oferta",IF(MID(PODs[[#This Row],[Nr oferty]],2,1)="R","zapytanie",""))</f>
        <v>oferta</v>
      </c>
      <c r="J853" s="23"/>
      <c r="K853" s="23"/>
      <c r="L853" s="23"/>
      <c r="M853" s="23"/>
      <c r="Q853" s="11"/>
    </row>
    <row r="854" spans="1:17" ht="90">
      <c r="A854" s="15" t="s">
        <v>1795</v>
      </c>
      <c r="B854" s="16" t="s">
        <v>1796</v>
      </c>
      <c r="C854" s="17" t="s">
        <v>1797</v>
      </c>
      <c r="D854" s="18" t="s">
        <v>1496</v>
      </c>
      <c r="E854" s="19" t="s">
        <v>2617</v>
      </c>
      <c r="F854" s="20" t="str">
        <f>RIGHT(LEFT(PODs[[#This Row],[Nr oferty]],4),2)</f>
        <v>UK</v>
      </c>
      <c r="G85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43551</v>
      </c>
      <c r="H854" s="21" t="str">
        <f ca="1">IF(PODs[[#This Row],[Ważne do…]]&gt;=TODAY(),"aktualne","archiwalne")</f>
        <v>aktualne</v>
      </c>
      <c r="I854" s="21" t="str">
        <f>IF(MID(PODs[[#This Row],[Nr oferty]],2,1)="O","oferta",IF(MID(PODs[[#This Row],[Nr oferty]],2,1)="R","zapytanie",""))</f>
        <v>oferta</v>
      </c>
      <c r="J854" s="23"/>
      <c r="K854" s="23"/>
      <c r="L854" s="23"/>
      <c r="M854" s="23"/>
      <c r="Q854" s="11"/>
    </row>
    <row r="855" spans="1:17" ht="75">
      <c r="A855" s="15" t="s">
        <v>1798</v>
      </c>
      <c r="B855" s="16" t="s">
        <v>1799</v>
      </c>
      <c r="C855" s="17" t="s">
        <v>1800</v>
      </c>
      <c r="D855" s="18" t="s">
        <v>1456</v>
      </c>
      <c r="E855" s="19" t="s">
        <v>2</v>
      </c>
      <c r="F855" s="20" t="str">
        <f>RIGHT(LEFT(PODs[[#This Row],[Nr oferty]],4),2)</f>
        <v>ES</v>
      </c>
      <c r="G85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43545</v>
      </c>
      <c r="H855" s="21" t="str">
        <f ca="1">IF(PODs[[#This Row],[Ważne do…]]&gt;=TODAY(),"aktualne","archiwalne")</f>
        <v>aktualne</v>
      </c>
      <c r="I855" s="21" t="str">
        <f>IF(MID(PODs[[#This Row],[Nr oferty]],2,1)="O","oferta",IF(MID(PODs[[#This Row],[Nr oferty]],2,1)="R","zapytanie",""))</f>
        <v>oferta</v>
      </c>
      <c r="J855" s="23"/>
      <c r="K855" s="23"/>
      <c r="L855" s="23"/>
      <c r="M855" s="23"/>
      <c r="Q855" s="11"/>
    </row>
    <row r="856" spans="1:17" ht="90">
      <c r="A856" s="15" t="s">
        <v>1801</v>
      </c>
      <c r="B856" s="16" t="s">
        <v>1802</v>
      </c>
      <c r="C856" s="17" t="s">
        <v>1803</v>
      </c>
      <c r="D856" s="18" t="s">
        <v>1400</v>
      </c>
      <c r="E856" s="19" t="s">
        <v>2618</v>
      </c>
      <c r="F856" s="20" t="str">
        <f>RIGHT(LEFT(PODs[[#This Row],[Nr oferty]],4),2)</f>
        <v>UA</v>
      </c>
      <c r="G85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43546</v>
      </c>
      <c r="H856" s="21" t="str">
        <f ca="1">IF(PODs[[#This Row],[Ważne do…]]&gt;=TODAY(),"aktualne","archiwalne")</f>
        <v>aktualne</v>
      </c>
      <c r="I856" s="21" t="str">
        <f>IF(MID(PODs[[#This Row],[Nr oferty]],2,1)="O","oferta",IF(MID(PODs[[#This Row],[Nr oferty]],2,1)="R","zapytanie",""))</f>
        <v>oferta</v>
      </c>
      <c r="J856" s="23"/>
      <c r="K856" s="23"/>
      <c r="L856" s="23"/>
      <c r="M856" s="23"/>
      <c r="Q856" s="11"/>
    </row>
    <row r="857" spans="1:17" ht="75">
      <c r="A857" s="15" t="s">
        <v>1804</v>
      </c>
      <c r="B857" s="16" t="s">
        <v>1805</v>
      </c>
      <c r="C857" s="17" t="s">
        <v>1806</v>
      </c>
      <c r="D857" s="18" t="s">
        <v>1456</v>
      </c>
      <c r="E857" s="19" t="s">
        <v>8</v>
      </c>
      <c r="F857" s="20" t="str">
        <f>RIGHT(LEFT(PODs[[#This Row],[Nr oferty]],4),2)</f>
        <v>RU</v>
      </c>
      <c r="G85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43545</v>
      </c>
      <c r="H857" s="21" t="str">
        <f ca="1">IF(PODs[[#This Row],[Ważne do…]]&gt;=TODAY(),"aktualne","archiwalne")</f>
        <v>aktualne</v>
      </c>
      <c r="I857" s="21" t="str">
        <f>IF(MID(PODs[[#This Row],[Nr oferty]],2,1)="O","oferta",IF(MID(PODs[[#This Row],[Nr oferty]],2,1)="R","zapytanie",""))</f>
        <v>oferta</v>
      </c>
      <c r="J857" s="23"/>
      <c r="K857" s="23"/>
      <c r="L857" s="23"/>
      <c r="M857" s="23"/>
      <c r="Q857" s="11"/>
    </row>
    <row r="858" spans="1:17" ht="150">
      <c r="A858" s="15" t="s">
        <v>1807</v>
      </c>
      <c r="B858" s="16" t="s">
        <v>1808</v>
      </c>
      <c r="C858" s="17" t="s">
        <v>1809</v>
      </c>
      <c r="D858" s="18" t="s">
        <v>1473</v>
      </c>
      <c r="E858" s="19" t="s">
        <v>5</v>
      </c>
      <c r="F858" s="20" t="str">
        <f>RIGHT(LEFT(PODs[[#This Row],[Nr oferty]],4),2)</f>
        <v>CZ</v>
      </c>
      <c r="G85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43533</v>
      </c>
      <c r="H858" s="21" t="str">
        <f ca="1">IF(PODs[[#This Row],[Ważne do…]]&gt;=TODAY(),"aktualne","archiwalne")</f>
        <v>aktualne</v>
      </c>
      <c r="I858" s="21" t="str">
        <f>IF(MID(PODs[[#This Row],[Nr oferty]],2,1)="O","oferta",IF(MID(PODs[[#This Row],[Nr oferty]],2,1)="R","zapytanie",""))</f>
        <v>oferta</v>
      </c>
      <c r="J858" s="23"/>
      <c r="K858" s="23"/>
      <c r="L858" s="23"/>
      <c r="M858" s="23"/>
      <c r="Q858" s="11"/>
    </row>
    <row r="859" spans="1:17" ht="105">
      <c r="A859" s="15" t="s">
        <v>1810</v>
      </c>
      <c r="B859" s="16" t="s">
        <v>1811</v>
      </c>
      <c r="C859" s="17" t="s">
        <v>3229</v>
      </c>
      <c r="D859" s="18" t="s">
        <v>1794</v>
      </c>
      <c r="E859" s="19" t="s">
        <v>10</v>
      </c>
      <c r="F859" s="20" t="str">
        <f>RIGHT(LEFT(PODs[[#This Row],[Nr oferty]],4),2)</f>
        <v>UA</v>
      </c>
      <c r="G85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43526</v>
      </c>
      <c r="H859" s="21" t="str">
        <f ca="1">IF(PODs[[#This Row],[Ważne do…]]&gt;=TODAY(),"aktualne","archiwalne")</f>
        <v>aktualne</v>
      </c>
      <c r="I859" s="21" t="str">
        <f>IF(MID(PODs[[#This Row],[Nr oferty]],2,1)="O","oferta",IF(MID(PODs[[#This Row],[Nr oferty]],2,1)="R","zapytanie",""))</f>
        <v>oferta</v>
      </c>
      <c r="J859" s="23"/>
      <c r="K859" s="23"/>
      <c r="L859" s="23"/>
      <c r="M859" s="23"/>
      <c r="Q859" s="11"/>
    </row>
    <row r="860" spans="1:17" ht="120">
      <c r="A860" s="15" t="s">
        <v>1812</v>
      </c>
      <c r="B860" s="16" t="s">
        <v>1813</v>
      </c>
      <c r="C860" s="17" t="s">
        <v>1814</v>
      </c>
      <c r="D860" s="18" t="s">
        <v>1449</v>
      </c>
      <c r="E860" s="19" t="s">
        <v>11</v>
      </c>
      <c r="F860" s="20" t="str">
        <f>RIGHT(LEFT(PODs[[#This Row],[Nr oferty]],4),2)</f>
        <v>UK</v>
      </c>
      <c r="G86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43540</v>
      </c>
      <c r="H860" s="21" t="str">
        <f ca="1">IF(PODs[[#This Row],[Ważne do…]]&gt;=TODAY(),"aktualne","archiwalne")</f>
        <v>aktualne</v>
      </c>
      <c r="I860" s="21" t="str">
        <f>IF(MID(PODs[[#This Row],[Nr oferty]],2,1)="O","oferta",IF(MID(PODs[[#This Row],[Nr oferty]],2,1)="R","zapytanie",""))</f>
        <v>oferta</v>
      </c>
      <c r="J860" s="23"/>
      <c r="K860" s="23"/>
      <c r="L860" s="23"/>
      <c r="M860" s="23"/>
      <c r="Q860" s="11"/>
    </row>
    <row r="861" spans="1:17" ht="90">
      <c r="A861" s="15" t="s">
        <v>1815</v>
      </c>
      <c r="B861" s="16" t="s">
        <v>1816</v>
      </c>
      <c r="C861" s="17" t="s">
        <v>1817</v>
      </c>
      <c r="D861" s="18" t="s">
        <v>1499</v>
      </c>
      <c r="E861" s="19" t="s">
        <v>14</v>
      </c>
      <c r="F861" s="20" t="str">
        <f>RIGHT(LEFT(PODs[[#This Row],[Nr oferty]],4),2)</f>
        <v>TR</v>
      </c>
      <c r="G86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43534</v>
      </c>
      <c r="H861" s="21" t="str">
        <f ca="1">IF(PODs[[#This Row],[Ważne do…]]&gt;=TODAY(),"aktualne","archiwalne")</f>
        <v>aktualne</v>
      </c>
      <c r="I861" s="21" t="str">
        <f>IF(MID(PODs[[#This Row],[Nr oferty]],2,1)="O","oferta",IF(MID(PODs[[#This Row],[Nr oferty]],2,1)="R","zapytanie",""))</f>
        <v>oferta</v>
      </c>
      <c r="J861" s="23"/>
      <c r="K861" s="23"/>
      <c r="L861" s="23"/>
      <c r="M861" s="23"/>
      <c r="Q861" s="11"/>
    </row>
    <row r="862" spans="1:17" ht="75">
      <c r="A862" s="15" t="s">
        <v>1818</v>
      </c>
      <c r="B862" s="16" t="s">
        <v>1819</v>
      </c>
      <c r="C862" s="17" t="s">
        <v>1820</v>
      </c>
      <c r="D862" s="18" t="s">
        <v>1465</v>
      </c>
      <c r="E862" s="19" t="s">
        <v>3</v>
      </c>
      <c r="F862" s="20" t="str">
        <f>RIGHT(LEFT(PODs[[#This Row],[Nr oferty]],4),2)</f>
        <v>ME</v>
      </c>
      <c r="G86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43538</v>
      </c>
      <c r="H862" s="21" t="str">
        <f ca="1">IF(PODs[[#This Row],[Ważne do…]]&gt;=TODAY(),"aktualne","archiwalne")</f>
        <v>aktualne</v>
      </c>
      <c r="I862" s="21" t="str">
        <f>IF(MID(PODs[[#This Row],[Nr oferty]],2,1)="O","oferta",IF(MID(PODs[[#This Row],[Nr oferty]],2,1)="R","zapytanie",""))</f>
        <v>oferta</v>
      </c>
      <c r="J862" s="23"/>
      <c r="K862" s="23"/>
      <c r="L862" s="23"/>
      <c r="M862" s="23"/>
      <c r="Q862" s="11"/>
    </row>
    <row r="863" spans="1:17" ht="63.75">
      <c r="A863" s="15" t="s">
        <v>3808</v>
      </c>
      <c r="B863" s="16" t="s">
        <v>1821</v>
      </c>
      <c r="C863" s="17" t="s">
        <v>3230</v>
      </c>
      <c r="D863" s="18">
        <v>43589</v>
      </c>
      <c r="E863" s="19" t="s">
        <v>2618</v>
      </c>
      <c r="F863" s="20" t="str">
        <f>RIGHT(LEFT(PODs[[#This Row],[Nr oferty]],4),2)</f>
        <v>RU</v>
      </c>
      <c r="G86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43589</v>
      </c>
      <c r="H863" s="21" t="str">
        <f ca="1">IF(PODs[[#This Row],[Ważne do…]]&gt;=TODAY(),"aktualne","archiwalne")</f>
        <v>aktualne</v>
      </c>
      <c r="I863" s="21" t="str">
        <f>IF(MID(PODs[[#This Row],[Nr oferty]],2,1)="O","oferta",IF(MID(PODs[[#This Row],[Nr oferty]],2,1)="R","zapytanie",""))</f>
        <v>oferta</v>
      </c>
      <c r="J863" s="23"/>
      <c r="K863" s="23"/>
      <c r="L863" s="23"/>
      <c r="M863" s="23"/>
      <c r="Q863" s="11"/>
    </row>
    <row r="864" spans="1:17" ht="53.25">
      <c r="A864" s="15" t="s">
        <v>1822</v>
      </c>
      <c r="B864" s="16" t="s">
        <v>1823</v>
      </c>
      <c r="C864" s="17" t="s">
        <v>1824</v>
      </c>
      <c r="D864" s="18" t="s">
        <v>1825</v>
      </c>
      <c r="E864" s="19" t="s">
        <v>14</v>
      </c>
      <c r="F864" s="20" t="str">
        <f>RIGHT(LEFT(PODs[[#This Row],[Nr oferty]],4),2)</f>
        <v>RU</v>
      </c>
      <c r="G86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43559</v>
      </c>
      <c r="H864" s="21" t="str">
        <f ca="1">IF(PODs[[#This Row],[Ważne do…]]&gt;=TODAY(),"aktualne","archiwalne")</f>
        <v>aktualne</v>
      </c>
      <c r="I864" s="21" t="str">
        <f>IF(MID(PODs[[#This Row],[Nr oferty]],2,1)="O","oferta",IF(MID(PODs[[#This Row],[Nr oferty]],2,1)="R","zapytanie",""))</f>
        <v>oferta</v>
      </c>
      <c r="J864" s="23"/>
      <c r="K864" s="23"/>
      <c r="L864" s="23"/>
      <c r="M864" s="23"/>
      <c r="Q864" s="11"/>
    </row>
    <row r="865" spans="1:17" ht="53.25">
      <c r="A865" s="15" t="s">
        <v>3809</v>
      </c>
      <c r="B865" s="16" t="s">
        <v>1826</v>
      </c>
      <c r="C865" s="17" t="s">
        <v>1827</v>
      </c>
      <c r="D865" s="18" t="s">
        <v>1828</v>
      </c>
      <c r="E865" s="19" t="s">
        <v>12</v>
      </c>
      <c r="F865" s="20" t="str">
        <f>RIGHT(LEFT(PODs[[#This Row],[Nr oferty]],4),2)</f>
        <v>LT</v>
      </c>
      <c r="G86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43581</v>
      </c>
      <c r="H865" s="21" t="str">
        <f ca="1">IF(PODs[[#This Row],[Ważne do…]]&gt;=TODAY(),"aktualne","archiwalne")</f>
        <v>aktualne</v>
      </c>
      <c r="I865" s="21" t="str">
        <f>IF(MID(PODs[[#This Row],[Nr oferty]],2,1)="O","oferta",IF(MID(PODs[[#This Row],[Nr oferty]],2,1)="R","zapytanie",""))</f>
        <v>oferta</v>
      </c>
      <c r="J865" s="23"/>
      <c r="K865" s="23"/>
      <c r="L865" s="23"/>
      <c r="M865" s="23"/>
      <c r="Q865" s="11"/>
    </row>
    <row r="866" spans="1:17" ht="105">
      <c r="A866" s="15" t="s">
        <v>1829</v>
      </c>
      <c r="B866" s="16" t="s">
        <v>3231</v>
      </c>
      <c r="C866" s="17" t="s">
        <v>3232</v>
      </c>
      <c r="D866" s="18" t="s">
        <v>1830</v>
      </c>
      <c r="E866" s="19" t="s">
        <v>5</v>
      </c>
      <c r="F866" s="20" t="str">
        <f>RIGHT(LEFT(PODs[[#This Row],[Nr oferty]],4),2)</f>
        <v>JP</v>
      </c>
      <c r="G86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43573</v>
      </c>
      <c r="H866" s="21" t="str">
        <f ca="1">IF(PODs[[#This Row],[Ważne do…]]&gt;=TODAY(),"aktualne","archiwalne")</f>
        <v>aktualne</v>
      </c>
      <c r="I866" s="21" t="str">
        <f>IF(MID(PODs[[#This Row],[Nr oferty]],2,1)="O","oferta",IF(MID(PODs[[#This Row],[Nr oferty]],2,1)="R","zapytanie",""))</f>
        <v>oferta</v>
      </c>
      <c r="J866" s="23"/>
      <c r="K866" s="23"/>
      <c r="L866" s="23"/>
      <c r="M866" s="23"/>
      <c r="Q866" s="11"/>
    </row>
    <row r="867" spans="1:17" ht="120">
      <c r="A867" s="15" t="s">
        <v>1831</v>
      </c>
      <c r="B867" s="16" t="s">
        <v>3233</v>
      </c>
      <c r="C867" s="17" t="s">
        <v>3234</v>
      </c>
      <c r="D867" s="18" t="s">
        <v>1832</v>
      </c>
      <c r="E867" s="19" t="s">
        <v>2619</v>
      </c>
      <c r="F867" s="20" t="str">
        <f>RIGHT(LEFT(PODs[[#This Row],[Nr oferty]],4),2)</f>
        <v>UA</v>
      </c>
      <c r="G86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43572</v>
      </c>
      <c r="H867" s="21" t="str">
        <f ca="1">IF(PODs[[#This Row],[Ważne do…]]&gt;=TODAY(),"aktualne","archiwalne")</f>
        <v>aktualne</v>
      </c>
      <c r="I867" s="21" t="str">
        <f>IF(MID(PODs[[#This Row],[Nr oferty]],2,1)="O","oferta",IF(MID(PODs[[#This Row],[Nr oferty]],2,1)="R","zapytanie",""))</f>
        <v>oferta</v>
      </c>
      <c r="J867" s="23"/>
      <c r="K867" s="23"/>
      <c r="L867" s="23"/>
      <c r="M867" s="23"/>
      <c r="Q867" s="11"/>
    </row>
    <row r="868" spans="1:17" ht="102">
      <c r="A868" s="15" t="s">
        <v>1833</v>
      </c>
      <c r="B868" s="16" t="s">
        <v>3235</v>
      </c>
      <c r="C868" s="17" t="s">
        <v>3236</v>
      </c>
      <c r="D868" s="18" t="s">
        <v>1834</v>
      </c>
      <c r="E868" s="19" t="s">
        <v>2</v>
      </c>
      <c r="F868" s="20" t="str">
        <f>RIGHT(LEFT(PODs[[#This Row],[Nr oferty]],4),2)</f>
        <v>IT</v>
      </c>
      <c r="G86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43583</v>
      </c>
      <c r="H868" s="21" t="str">
        <f ca="1">IF(PODs[[#This Row],[Ważne do…]]&gt;=TODAY(),"aktualne","archiwalne")</f>
        <v>aktualne</v>
      </c>
      <c r="I868" s="21" t="str">
        <f>IF(MID(PODs[[#This Row],[Nr oferty]],2,1)="O","oferta",IF(MID(PODs[[#This Row],[Nr oferty]],2,1)="R","zapytanie",""))</f>
        <v>oferta</v>
      </c>
      <c r="J868" s="23"/>
      <c r="K868" s="23"/>
      <c r="L868" s="23"/>
      <c r="M868" s="23"/>
      <c r="Q868" s="11"/>
    </row>
    <row r="869" spans="1:17" ht="127.5">
      <c r="A869" s="15" t="s">
        <v>1835</v>
      </c>
      <c r="B869" s="16" t="s">
        <v>1836</v>
      </c>
      <c r="C869" s="17" t="s">
        <v>1837</v>
      </c>
      <c r="D869" s="18" t="s">
        <v>1838</v>
      </c>
      <c r="E869" s="19" t="s">
        <v>2618</v>
      </c>
      <c r="F869" s="20" t="str">
        <f>RIGHT(LEFT(PODs[[#This Row],[Nr oferty]],4),2)</f>
        <v>HU</v>
      </c>
      <c r="G86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43574</v>
      </c>
      <c r="H869" s="21" t="str">
        <f ca="1">IF(PODs[[#This Row],[Ważne do…]]&gt;=TODAY(),"aktualne","archiwalne")</f>
        <v>aktualne</v>
      </c>
      <c r="I869" s="21" t="str">
        <f>IF(MID(PODs[[#This Row],[Nr oferty]],2,1)="O","oferta",IF(MID(PODs[[#This Row],[Nr oferty]],2,1)="R","zapytanie",""))</f>
        <v>oferta</v>
      </c>
      <c r="J869" s="23"/>
      <c r="K869" s="23"/>
      <c r="L869" s="23"/>
      <c r="M869" s="23"/>
      <c r="Q869" s="11"/>
    </row>
    <row r="870" spans="1:17" ht="105">
      <c r="A870" s="15" t="s">
        <v>1839</v>
      </c>
      <c r="B870" s="16" t="s">
        <v>1840</v>
      </c>
      <c r="C870" s="17" t="s">
        <v>3237</v>
      </c>
      <c r="D870" s="18" t="s">
        <v>1834</v>
      </c>
      <c r="E870" s="19" t="s">
        <v>8</v>
      </c>
      <c r="F870" s="20" t="str">
        <f>RIGHT(LEFT(PODs[[#This Row],[Nr oferty]],4),2)</f>
        <v>JP</v>
      </c>
      <c r="G87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43583</v>
      </c>
      <c r="H870" s="21" t="str">
        <f ca="1">IF(PODs[[#This Row],[Ważne do…]]&gt;=TODAY(),"aktualne","archiwalne")</f>
        <v>aktualne</v>
      </c>
      <c r="I870" s="21" t="str">
        <f>IF(MID(PODs[[#This Row],[Nr oferty]],2,1)="O","oferta",IF(MID(PODs[[#This Row],[Nr oferty]],2,1)="R","zapytanie",""))</f>
        <v>oferta</v>
      </c>
      <c r="J870" s="23"/>
      <c r="K870" s="23"/>
      <c r="L870" s="23"/>
      <c r="M870" s="23"/>
      <c r="Q870" s="11"/>
    </row>
    <row r="871" spans="1:17" ht="120">
      <c r="A871" s="15" t="s">
        <v>1841</v>
      </c>
      <c r="B871" s="16" t="s">
        <v>1842</v>
      </c>
      <c r="C871" s="17" t="s">
        <v>1843</v>
      </c>
      <c r="D871" s="18" t="s">
        <v>1844</v>
      </c>
      <c r="E871" s="19" t="s">
        <v>2617</v>
      </c>
      <c r="F871" s="20" t="str">
        <f>RIGHT(LEFT(PODs[[#This Row],[Nr oferty]],4),2)</f>
        <v>TR</v>
      </c>
      <c r="G87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43569</v>
      </c>
      <c r="H871" s="21" t="str">
        <f ca="1">IF(PODs[[#This Row],[Ważne do…]]&gt;=TODAY(),"aktualne","archiwalne")</f>
        <v>aktualne</v>
      </c>
      <c r="I871" s="21" t="str">
        <f>IF(MID(PODs[[#This Row],[Nr oferty]],2,1)="O","oferta",IF(MID(PODs[[#This Row],[Nr oferty]],2,1)="R","zapytanie",""))</f>
        <v>oferta</v>
      </c>
      <c r="J871" s="23"/>
      <c r="K871" s="23"/>
      <c r="L871" s="23"/>
      <c r="M871" s="23"/>
      <c r="Q871" s="11"/>
    </row>
    <row r="872" spans="1:17" ht="90">
      <c r="A872" s="15" t="s">
        <v>3810</v>
      </c>
      <c r="B872" s="16" t="s">
        <v>1845</v>
      </c>
      <c r="C872" s="17" t="s">
        <v>3238</v>
      </c>
      <c r="D872" s="18" t="s">
        <v>1846</v>
      </c>
      <c r="E872" s="19" t="s">
        <v>2619</v>
      </c>
      <c r="F872" s="20" t="str">
        <f>RIGHT(LEFT(PODs[[#This Row],[Nr oferty]],4),2)</f>
        <v>UA</v>
      </c>
      <c r="G87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43567</v>
      </c>
      <c r="H872" s="21" t="str">
        <f ca="1">IF(PODs[[#This Row],[Ważne do…]]&gt;=TODAY(),"aktualne","archiwalne")</f>
        <v>aktualne</v>
      </c>
      <c r="I872" s="21" t="str">
        <f>IF(MID(PODs[[#This Row],[Nr oferty]],2,1)="O","oferta",IF(MID(PODs[[#This Row],[Nr oferty]],2,1)="R","zapytanie",""))</f>
        <v>oferta</v>
      </c>
      <c r="J872" s="23"/>
      <c r="K872" s="23"/>
      <c r="L872" s="23"/>
      <c r="M872" s="23"/>
      <c r="Q872" s="11"/>
    </row>
    <row r="873" spans="1:17" ht="150">
      <c r="A873" s="15" t="s">
        <v>1847</v>
      </c>
      <c r="B873" s="16" t="s">
        <v>3239</v>
      </c>
      <c r="C873" s="17" t="s">
        <v>1848</v>
      </c>
      <c r="D873" s="18" t="s">
        <v>1830</v>
      </c>
      <c r="E873" s="19" t="s">
        <v>2</v>
      </c>
      <c r="F873" s="20" t="str">
        <f>RIGHT(LEFT(PODs[[#This Row],[Nr oferty]],4),2)</f>
        <v>UK</v>
      </c>
      <c r="G87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43573</v>
      </c>
      <c r="H873" s="21" t="str">
        <f ca="1">IF(PODs[[#This Row],[Ważne do…]]&gt;=TODAY(),"aktualne","archiwalne")</f>
        <v>aktualne</v>
      </c>
      <c r="I873" s="21" t="str">
        <f>IF(MID(PODs[[#This Row],[Nr oferty]],2,1)="O","oferta",IF(MID(PODs[[#This Row],[Nr oferty]],2,1)="R","zapytanie",""))</f>
        <v>oferta</v>
      </c>
      <c r="J873" s="23"/>
      <c r="K873" s="23"/>
      <c r="L873" s="23"/>
      <c r="M873" s="23"/>
      <c r="Q873" s="11"/>
    </row>
    <row r="874" spans="1:17" ht="102">
      <c r="A874" s="15" t="s">
        <v>1849</v>
      </c>
      <c r="B874" s="16" t="s">
        <v>1850</v>
      </c>
      <c r="C874" s="17" t="s">
        <v>3240</v>
      </c>
      <c r="D874" s="18" t="s">
        <v>1851</v>
      </c>
      <c r="E874" s="19" t="s">
        <v>6</v>
      </c>
      <c r="F874" s="20" t="str">
        <f>RIGHT(LEFT(PODs[[#This Row],[Nr oferty]],4),2)</f>
        <v>AM</v>
      </c>
      <c r="G87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43568</v>
      </c>
      <c r="H874" s="21" t="str">
        <f ca="1">IF(PODs[[#This Row],[Ważne do…]]&gt;=TODAY(),"aktualne","archiwalne")</f>
        <v>aktualne</v>
      </c>
      <c r="I874" s="21" t="str">
        <f>IF(MID(PODs[[#This Row],[Nr oferty]],2,1)="O","oferta",IF(MID(PODs[[#This Row],[Nr oferty]],2,1)="R","zapytanie",""))</f>
        <v>oferta</v>
      </c>
      <c r="J874" s="23"/>
      <c r="K874" s="23"/>
      <c r="L874" s="23"/>
      <c r="M874" s="23"/>
      <c r="Q874" s="11"/>
    </row>
    <row r="875" spans="1:17" ht="114.75">
      <c r="A875" s="15" t="s">
        <v>1852</v>
      </c>
      <c r="B875" s="16" t="s">
        <v>3241</v>
      </c>
      <c r="C875" s="17" t="s">
        <v>1853</v>
      </c>
      <c r="D875" s="18" t="s">
        <v>1854</v>
      </c>
      <c r="E875" s="19" t="s">
        <v>2619</v>
      </c>
      <c r="F875" s="20" t="str">
        <f>RIGHT(LEFT(PODs[[#This Row],[Nr oferty]],4),2)</f>
        <v>CZ</v>
      </c>
      <c r="G87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43580</v>
      </c>
      <c r="H875" s="21" t="str">
        <f ca="1">IF(PODs[[#This Row],[Ważne do…]]&gt;=TODAY(),"aktualne","archiwalne")</f>
        <v>aktualne</v>
      </c>
      <c r="I875" s="21" t="str">
        <f>IF(MID(PODs[[#This Row],[Nr oferty]],2,1)="O","oferta",IF(MID(PODs[[#This Row],[Nr oferty]],2,1)="R","zapytanie",""))</f>
        <v>oferta</v>
      </c>
      <c r="J875" s="23"/>
      <c r="K875" s="23"/>
      <c r="L875" s="23"/>
      <c r="M875" s="23"/>
      <c r="Q875" s="11"/>
    </row>
    <row r="876" spans="1:17" ht="90">
      <c r="A876" s="15" t="s">
        <v>3811</v>
      </c>
      <c r="B876" s="16" t="s">
        <v>1855</v>
      </c>
      <c r="C876" s="17" t="s">
        <v>3242</v>
      </c>
      <c r="D876" s="18" t="s">
        <v>1832</v>
      </c>
      <c r="E876" s="19" t="s">
        <v>14</v>
      </c>
      <c r="F876" s="20" t="str">
        <f>RIGHT(LEFT(PODs[[#This Row],[Nr oferty]],4),2)</f>
        <v>IT</v>
      </c>
      <c r="G87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43572</v>
      </c>
      <c r="H876" s="21" t="str">
        <f ca="1">IF(PODs[[#This Row],[Ważne do…]]&gt;=TODAY(),"aktualne","archiwalne")</f>
        <v>aktualne</v>
      </c>
      <c r="I876" s="21" t="str">
        <f>IF(MID(PODs[[#This Row],[Nr oferty]],2,1)="O","oferta",IF(MID(PODs[[#This Row],[Nr oferty]],2,1)="R","zapytanie",""))</f>
        <v>oferta</v>
      </c>
      <c r="J876" s="23"/>
      <c r="K876" s="23"/>
      <c r="L876" s="23"/>
      <c r="M876" s="23"/>
      <c r="Q876" s="11"/>
    </row>
    <row r="877" spans="1:17" ht="75">
      <c r="A877" s="15" t="s">
        <v>3812</v>
      </c>
      <c r="B877" s="16" t="s">
        <v>1856</v>
      </c>
      <c r="C877" s="17" t="s">
        <v>1857</v>
      </c>
      <c r="D877" s="18" t="s">
        <v>1846</v>
      </c>
      <c r="E877" s="19" t="s">
        <v>17</v>
      </c>
      <c r="F877" s="20" t="str">
        <f>RIGHT(LEFT(PODs[[#This Row],[Nr oferty]],4),2)</f>
        <v>HR</v>
      </c>
      <c r="G87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43567</v>
      </c>
      <c r="H877" s="21" t="str">
        <f ca="1">IF(PODs[[#This Row],[Ważne do…]]&gt;=TODAY(),"aktualne","archiwalne")</f>
        <v>aktualne</v>
      </c>
      <c r="I877" s="21" t="str">
        <f>IF(MID(PODs[[#This Row],[Nr oferty]],2,1)="O","oferta",IF(MID(PODs[[#This Row],[Nr oferty]],2,1)="R","zapytanie",""))</f>
        <v>oferta</v>
      </c>
      <c r="J877" s="23"/>
      <c r="K877" s="23"/>
      <c r="L877" s="23"/>
      <c r="M877" s="23"/>
      <c r="Q877" s="11"/>
    </row>
    <row r="878" spans="1:17" ht="90">
      <c r="A878" s="15" t="s">
        <v>1858</v>
      </c>
      <c r="B878" s="16" t="s">
        <v>1859</v>
      </c>
      <c r="C878" s="17" t="s">
        <v>1860</v>
      </c>
      <c r="D878" s="18" t="s">
        <v>1861</v>
      </c>
      <c r="E878" s="19" t="s">
        <v>15</v>
      </c>
      <c r="F878" s="20" t="str">
        <f>RIGHT(LEFT(PODs[[#This Row],[Nr oferty]],4),2)</f>
        <v>ES</v>
      </c>
      <c r="G87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43582</v>
      </c>
      <c r="H878" s="21" t="str">
        <f ca="1">IF(PODs[[#This Row],[Ważne do…]]&gt;=TODAY(),"aktualne","archiwalne")</f>
        <v>aktualne</v>
      </c>
      <c r="I878" s="21" t="str">
        <f>IF(MID(PODs[[#This Row],[Nr oferty]],2,1)="O","oferta",IF(MID(PODs[[#This Row],[Nr oferty]],2,1)="R","zapytanie",""))</f>
        <v>oferta</v>
      </c>
      <c r="J878" s="23"/>
      <c r="K878" s="23"/>
      <c r="L878" s="23"/>
      <c r="M878" s="23"/>
      <c r="Q878" s="11"/>
    </row>
    <row r="879" spans="1:17" ht="135">
      <c r="A879" s="15" t="s">
        <v>3813</v>
      </c>
      <c r="B879" s="16" t="s">
        <v>1862</v>
      </c>
      <c r="C879" s="17" t="s">
        <v>1863</v>
      </c>
      <c r="D879" s="18" t="s">
        <v>1864</v>
      </c>
      <c r="E879" s="19" t="s">
        <v>10</v>
      </c>
      <c r="F879" s="20" t="str">
        <f>RIGHT(LEFT(PODs[[#This Row],[Nr oferty]],4),2)</f>
        <v>IL</v>
      </c>
      <c r="G87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43571</v>
      </c>
      <c r="H879" s="21" t="str">
        <f ca="1">IF(PODs[[#This Row],[Ważne do…]]&gt;=TODAY(),"aktualne","archiwalne")</f>
        <v>aktualne</v>
      </c>
      <c r="I879" s="21" t="str">
        <f>IF(MID(PODs[[#This Row],[Nr oferty]],2,1)="O","oferta",IF(MID(PODs[[#This Row],[Nr oferty]],2,1)="R","zapytanie",""))</f>
        <v>oferta</v>
      </c>
      <c r="J879" s="23"/>
      <c r="K879" s="23"/>
      <c r="L879" s="23"/>
      <c r="M879" s="23"/>
      <c r="Q879" s="11"/>
    </row>
    <row r="880" spans="1:17" ht="114.75">
      <c r="A880" s="15" t="s">
        <v>1865</v>
      </c>
      <c r="B880" s="16" t="s">
        <v>1866</v>
      </c>
      <c r="C880" s="17" t="s">
        <v>1867</v>
      </c>
      <c r="D880" s="18" t="s">
        <v>1832</v>
      </c>
      <c r="E880" s="19" t="s">
        <v>5</v>
      </c>
      <c r="F880" s="20" t="str">
        <f>RIGHT(LEFT(PODs[[#This Row],[Nr oferty]],4),2)</f>
        <v>BE</v>
      </c>
      <c r="G88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43572</v>
      </c>
      <c r="H880" s="21" t="str">
        <f ca="1">IF(PODs[[#This Row],[Ważne do…]]&gt;=TODAY(),"aktualne","archiwalne")</f>
        <v>aktualne</v>
      </c>
      <c r="I880" s="21" t="str">
        <f>IF(MID(PODs[[#This Row],[Nr oferty]],2,1)="O","oferta",IF(MID(PODs[[#This Row],[Nr oferty]],2,1)="R","zapytanie",""))</f>
        <v>oferta</v>
      </c>
      <c r="J880" s="23"/>
      <c r="K880" s="23"/>
      <c r="L880" s="23"/>
      <c r="M880" s="23"/>
      <c r="Q880" s="11"/>
    </row>
    <row r="881" spans="1:17" ht="114.75">
      <c r="A881" s="15" t="s">
        <v>1868</v>
      </c>
      <c r="B881" s="16" t="s">
        <v>1869</v>
      </c>
      <c r="C881" s="17" t="s">
        <v>1870</v>
      </c>
      <c r="D881" s="18" t="s">
        <v>1871</v>
      </c>
      <c r="E881" s="19" t="s">
        <v>2617</v>
      </c>
      <c r="F881" s="20" t="str">
        <f>RIGHT(LEFT(PODs[[#This Row],[Nr oferty]],4),2)</f>
        <v>CN</v>
      </c>
      <c r="G88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43575</v>
      </c>
      <c r="H881" s="21" t="str">
        <f ca="1">IF(PODs[[#This Row],[Ważne do…]]&gt;=TODAY(),"aktualne","archiwalne")</f>
        <v>aktualne</v>
      </c>
      <c r="I881" s="21" t="str">
        <f>IF(MID(PODs[[#This Row],[Nr oferty]],2,1)="O","oferta",IF(MID(PODs[[#This Row],[Nr oferty]],2,1)="R","zapytanie",""))</f>
        <v>oferta</v>
      </c>
      <c r="J881" s="23"/>
      <c r="K881" s="23"/>
      <c r="L881" s="23"/>
      <c r="M881" s="23"/>
      <c r="Q881" s="11"/>
    </row>
    <row r="882" spans="1:17" ht="90">
      <c r="A882" s="15" t="s">
        <v>3814</v>
      </c>
      <c r="B882" s="16" t="s">
        <v>1872</v>
      </c>
      <c r="C882" s="17" t="s">
        <v>3243</v>
      </c>
      <c r="D882" s="18" t="s">
        <v>1838</v>
      </c>
      <c r="E882" s="19" t="s">
        <v>14</v>
      </c>
      <c r="F882" s="20" t="str">
        <f>RIGHT(LEFT(PODs[[#This Row],[Nr oferty]],4),2)</f>
        <v>IT</v>
      </c>
      <c r="G88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43574</v>
      </c>
      <c r="H882" s="21" t="str">
        <f ca="1">IF(PODs[[#This Row],[Ważne do…]]&gt;=TODAY(),"aktualne","archiwalne")</f>
        <v>aktualne</v>
      </c>
      <c r="I882" s="21" t="str">
        <f>IF(MID(PODs[[#This Row],[Nr oferty]],2,1)="O","oferta",IF(MID(PODs[[#This Row],[Nr oferty]],2,1)="R","zapytanie",""))</f>
        <v>oferta</v>
      </c>
      <c r="J882" s="23"/>
      <c r="K882" s="23"/>
      <c r="L882" s="23"/>
      <c r="M882" s="23"/>
      <c r="Q882" s="11"/>
    </row>
    <row r="883" spans="1:17" ht="76.5">
      <c r="A883" s="15" t="s">
        <v>1873</v>
      </c>
      <c r="B883" s="16" t="s">
        <v>1874</v>
      </c>
      <c r="C883" s="17" t="s">
        <v>1875</v>
      </c>
      <c r="D883" s="18" t="s">
        <v>1830</v>
      </c>
      <c r="E883" s="19" t="s">
        <v>2618</v>
      </c>
      <c r="F883" s="20" t="str">
        <f>RIGHT(LEFT(PODs[[#This Row],[Nr oferty]],4),2)</f>
        <v>CY</v>
      </c>
      <c r="G88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43573</v>
      </c>
      <c r="H883" s="21" t="str">
        <f ca="1">IF(PODs[[#This Row],[Ważne do…]]&gt;=TODAY(),"aktualne","archiwalne")</f>
        <v>aktualne</v>
      </c>
      <c r="I883" s="21" t="str">
        <f>IF(MID(PODs[[#This Row],[Nr oferty]],2,1)="O","oferta",IF(MID(PODs[[#This Row],[Nr oferty]],2,1)="R","zapytanie",""))</f>
        <v>oferta</v>
      </c>
      <c r="J883" s="23"/>
      <c r="K883" s="23"/>
      <c r="L883" s="23"/>
      <c r="M883" s="23"/>
      <c r="Q883" s="11"/>
    </row>
    <row r="884" spans="1:17" ht="150">
      <c r="A884" s="15" t="s">
        <v>1876</v>
      </c>
      <c r="B884" s="16" t="s">
        <v>1877</v>
      </c>
      <c r="C884" s="17" t="s">
        <v>1878</v>
      </c>
      <c r="D884" s="18" t="s">
        <v>1846</v>
      </c>
      <c r="E884" s="19" t="s">
        <v>7</v>
      </c>
      <c r="F884" s="20" t="str">
        <f>RIGHT(LEFT(PODs[[#This Row],[Nr oferty]],4),2)</f>
        <v>ES</v>
      </c>
      <c r="G88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43567</v>
      </c>
      <c r="H884" s="21" t="str">
        <f ca="1">IF(PODs[[#This Row],[Ważne do…]]&gt;=TODAY(),"aktualne","archiwalne")</f>
        <v>aktualne</v>
      </c>
      <c r="I884" s="21" t="str">
        <f>IF(MID(PODs[[#This Row],[Nr oferty]],2,1)="O","oferta",IF(MID(PODs[[#This Row],[Nr oferty]],2,1)="R","zapytanie",""))</f>
        <v>oferta</v>
      </c>
      <c r="J884" s="23"/>
      <c r="K884" s="23"/>
      <c r="L884" s="23"/>
      <c r="M884" s="23"/>
      <c r="Q884" s="11"/>
    </row>
    <row r="885" spans="1:17" ht="150">
      <c r="A885" s="15" t="s">
        <v>1879</v>
      </c>
      <c r="B885" s="16" t="s">
        <v>1880</v>
      </c>
      <c r="C885" s="17" t="s">
        <v>1881</v>
      </c>
      <c r="D885" s="18" t="s">
        <v>1828</v>
      </c>
      <c r="E885" s="19" t="s">
        <v>5</v>
      </c>
      <c r="F885" s="20" t="str">
        <f>RIGHT(LEFT(PODs[[#This Row],[Nr oferty]],4),2)</f>
        <v>FR</v>
      </c>
      <c r="G88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43581</v>
      </c>
      <c r="H885" s="21" t="str">
        <f ca="1">IF(PODs[[#This Row],[Ważne do…]]&gt;=TODAY(),"aktualne","archiwalne")</f>
        <v>aktualne</v>
      </c>
      <c r="I885" s="21" t="str">
        <f>IF(MID(PODs[[#This Row],[Nr oferty]],2,1)="O","oferta",IF(MID(PODs[[#This Row],[Nr oferty]],2,1)="R","zapytanie",""))</f>
        <v>oferta</v>
      </c>
      <c r="J885" s="23"/>
      <c r="K885" s="23"/>
      <c r="L885" s="23"/>
      <c r="M885" s="23"/>
      <c r="Q885" s="11"/>
    </row>
    <row r="886" spans="1:17" ht="135">
      <c r="A886" s="15" t="s">
        <v>1882</v>
      </c>
      <c r="B886" s="16" t="s">
        <v>1883</v>
      </c>
      <c r="C886" s="17" t="s">
        <v>1884</v>
      </c>
      <c r="D886" s="18" t="s">
        <v>1885</v>
      </c>
      <c r="E886" s="19" t="s">
        <v>11</v>
      </c>
      <c r="F886" s="20" t="str">
        <f>RIGHT(LEFT(PODs[[#This Row],[Nr oferty]],4),2)</f>
        <v>NL</v>
      </c>
      <c r="G88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43576</v>
      </c>
      <c r="H886" s="21" t="str">
        <f ca="1">IF(PODs[[#This Row],[Ważne do…]]&gt;=TODAY(),"aktualne","archiwalne")</f>
        <v>aktualne</v>
      </c>
      <c r="I886" s="21" t="str">
        <f>IF(MID(PODs[[#This Row],[Nr oferty]],2,1)="O","oferta",IF(MID(PODs[[#This Row],[Nr oferty]],2,1)="R","zapytanie",""))</f>
        <v>oferta</v>
      </c>
      <c r="J886" s="23"/>
      <c r="K886" s="23"/>
      <c r="L886" s="23"/>
      <c r="M886" s="23"/>
      <c r="Q886" s="11"/>
    </row>
    <row r="887" spans="1:17" ht="120">
      <c r="A887" s="15" t="s">
        <v>1886</v>
      </c>
      <c r="B887" s="16" t="s">
        <v>1887</v>
      </c>
      <c r="C887" s="17" t="s">
        <v>1888</v>
      </c>
      <c r="D887" s="18" t="s">
        <v>1828</v>
      </c>
      <c r="E887" s="19" t="s">
        <v>7</v>
      </c>
      <c r="F887" s="20" t="str">
        <f>RIGHT(LEFT(PODs[[#This Row],[Nr oferty]],4),2)</f>
        <v>IT</v>
      </c>
      <c r="G88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43581</v>
      </c>
      <c r="H887" s="21" t="str">
        <f ca="1">IF(PODs[[#This Row],[Ważne do…]]&gt;=TODAY(),"aktualne","archiwalne")</f>
        <v>aktualne</v>
      </c>
      <c r="I887" s="21" t="str">
        <f>IF(MID(PODs[[#This Row],[Nr oferty]],2,1)="O","oferta",IF(MID(PODs[[#This Row],[Nr oferty]],2,1)="R","zapytanie",""))</f>
        <v>oferta</v>
      </c>
      <c r="J887" s="23"/>
      <c r="K887" s="23"/>
      <c r="L887" s="23"/>
      <c r="M887" s="23"/>
      <c r="Q887" s="11"/>
    </row>
    <row r="888" spans="1:17" ht="120">
      <c r="A888" s="15" t="s">
        <v>1886</v>
      </c>
      <c r="B888" s="16" t="s">
        <v>1889</v>
      </c>
      <c r="C888" s="17" t="s">
        <v>1888</v>
      </c>
      <c r="D888" s="18" t="s">
        <v>1828</v>
      </c>
      <c r="E888" s="19" t="s">
        <v>7</v>
      </c>
      <c r="F888" s="20" t="str">
        <f>RIGHT(LEFT(PODs[[#This Row],[Nr oferty]],4),2)</f>
        <v>IT</v>
      </c>
      <c r="G88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43581</v>
      </c>
      <c r="H888" s="21" t="str">
        <f ca="1">IF(PODs[[#This Row],[Ważne do…]]&gt;=TODAY(),"aktualne","archiwalne")</f>
        <v>aktualne</v>
      </c>
      <c r="I888" s="21" t="str">
        <f>IF(MID(PODs[[#This Row],[Nr oferty]],2,1)="O","oferta",IF(MID(PODs[[#This Row],[Nr oferty]],2,1)="R","zapytanie",""))</f>
        <v>oferta</v>
      </c>
      <c r="J888" s="23"/>
      <c r="K888" s="23"/>
      <c r="L888" s="23"/>
      <c r="M888" s="23"/>
      <c r="Q888" s="11"/>
    </row>
    <row r="889" spans="1:17" ht="150">
      <c r="A889" s="15" t="s">
        <v>1882</v>
      </c>
      <c r="B889" s="16" t="s">
        <v>1890</v>
      </c>
      <c r="C889" s="17" t="s">
        <v>1884</v>
      </c>
      <c r="D889" s="18" t="s">
        <v>1885</v>
      </c>
      <c r="E889" s="19" t="s">
        <v>11</v>
      </c>
      <c r="F889" s="20" t="str">
        <f>RIGHT(LEFT(PODs[[#This Row],[Nr oferty]],4),2)</f>
        <v>NL</v>
      </c>
      <c r="G88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43576</v>
      </c>
      <c r="H889" s="21" t="str">
        <f ca="1">IF(PODs[[#This Row],[Ważne do…]]&gt;=TODAY(),"aktualne","archiwalne")</f>
        <v>aktualne</v>
      </c>
      <c r="I889" s="21" t="str">
        <f>IF(MID(PODs[[#This Row],[Nr oferty]],2,1)="O","oferta",IF(MID(PODs[[#This Row],[Nr oferty]],2,1)="R","zapytanie",""))</f>
        <v>oferta</v>
      </c>
      <c r="J889" s="23"/>
      <c r="K889" s="23"/>
      <c r="L889" s="23"/>
      <c r="M889" s="23"/>
      <c r="Q889" s="11"/>
    </row>
    <row r="890" spans="1:17" ht="150">
      <c r="A890" s="15" t="s">
        <v>1879</v>
      </c>
      <c r="B890" s="16" t="s">
        <v>1891</v>
      </c>
      <c r="C890" s="17" t="s">
        <v>1881</v>
      </c>
      <c r="D890" s="18" t="s">
        <v>1828</v>
      </c>
      <c r="E890" s="19" t="s">
        <v>5</v>
      </c>
      <c r="F890" s="20" t="str">
        <f>RIGHT(LEFT(PODs[[#This Row],[Nr oferty]],4),2)</f>
        <v>FR</v>
      </c>
      <c r="G89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43581</v>
      </c>
      <c r="H890" s="21" t="str">
        <f ca="1">IF(PODs[[#This Row],[Ważne do…]]&gt;=TODAY(),"aktualne","archiwalne")</f>
        <v>aktualne</v>
      </c>
      <c r="I890" s="21" t="str">
        <f>IF(MID(PODs[[#This Row],[Nr oferty]],2,1)="O","oferta",IF(MID(PODs[[#This Row],[Nr oferty]],2,1)="R","zapytanie",""))</f>
        <v>oferta</v>
      </c>
      <c r="J890" s="23"/>
      <c r="K890" s="23"/>
      <c r="L890" s="23"/>
      <c r="M890" s="23"/>
      <c r="Q890" s="11"/>
    </row>
    <row r="891" spans="1:17" ht="165">
      <c r="A891" s="15" t="s">
        <v>1876</v>
      </c>
      <c r="B891" s="16" t="s">
        <v>3244</v>
      </c>
      <c r="C891" s="17" t="s">
        <v>1878</v>
      </c>
      <c r="D891" s="18" t="s">
        <v>1846</v>
      </c>
      <c r="E891" s="19" t="s">
        <v>7</v>
      </c>
      <c r="F891" s="20" t="str">
        <f>RIGHT(LEFT(PODs[[#This Row],[Nr oferty]],4),2)</f>
        <v>ES</v>
      </c>
      <c r="G89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43567</v>
      </c>
      <c r="H891" s="21" t="str">
        <f ca="1">IF(PODs[[#This Row],[Ważne do…]]&gt;=TODAY(),"aktualne","archiwalne")</f>
        <v>aktualne</v>
      </c>
      <c r="I891" s="21" t="str">
        <f>IF(MID(PODs[[#This Row],[Nr oferty]],2,1)="O","oferta",IF(MID(PODs[[#This Row],[Nr oferty]],2,1)="R","zapytanie",""))</f>
        <v>oferta</v>
      </c>
      <c r="J891" s="23"/>
      <c r="K891" s="23"/>
      <c r="L891" s="23"/>
      <c r="M891" s="23"/>
      <c r="Q891" s="11"/>
    </row>
    <row r="892" spans="1:17" ht="90">
      <c r="A892" s="15" t="s">
        <v>1873</v>
      </c>
      <c r="B892" s="16" t="s">
        <v>1892</v>
      </c>
      <c r="C892" s="17" t="s">
        <v>1875</v>
      </c>
      <c r="D892" s="18" t="s">
        <v>1830</v>
      </c>
      <c r="E892" s="19" t="s">
        <v>10</v>
      </c>
      <c r="F892" s="20" t="str">
        <f>RIGHT(LEFT(PODs[[#This Row],[Nr oferty]],4),2)</f>
        <v>CY</v>
      </c>
      <c r="G89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43573</v>
      </c>
      <c r="H892" s="21" t="str">
        <f ca="1">IF(PODs[[#This Row],[Ważne do…]]&gt;=TODAY(),"aktualne","archiwalne")</f>
        <v>aktualne</v>
      </c>
      <c r="I892" s="21" t="str">
        <f>IF(MID(PODs[[#This Row],[Nr oferty]],2,1)="O","oferta",IF(MID(PODs[[#This Row],[Nr oferty]],2,1)="R","zapytanie",""))</f>
        <v>oferta</v>
      </c>
      <c r="J892" s="23"/>
      <c r="K892" s="23"/>
      <c r="L892" s="23"/>
      <c r="M892" s="23"/>
      <c r="Q892" s="11"/>
    </row>
    <row r="893" spans="1:17" ht="90">
      <c r="A893" s="15" t="s">
        <v>3814</v>
      </c>
      <c r="B893" s="16" t="s">
        <v>1893</v>
      </c>
      <c r="C893" s="17" t="s">
        <v>3243</v>
      </c>
      <c r="D893" s="18" t="s">
        <v>1838</v>
      </c>
      <c r="E893" s="19" t="s">
        <v>7</v>
      </c>
      <c r="F893" s="20" t="str">
        <f>RIGHT(LEFT(PODs[[#This Row],[Nr oferty]],4),2)</f>
        <v>IT</v>
      </c>
      <c r="G89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43574</v>
      </c>
      <c r="H893" s="21" t="str">
        <f ca="1">IF(PODs[[#This Row],[Ważne do…]]&gt;=TODAY(),"aktualne","archiwalne")</f>
        <v>aktualne</v>
      </c>
      <c r="I893" s="21" t="str">
        <f>IF(MID(PODs[[#This Row],[Nr oferty]],2,1)="O","oferta",IF(MID(PODs[[#This Row],[Nr oferty]],2,1)="R","zapytanie",""))</f>
        <v>oferta</v>
      </c>
      <c r="J893" s="23"/>
      <c r="K893" s="23"/>
      <c r="L893" s="23"/>
      <c r="M893" s="23"/>
      <c r="Q893" s="11"/>
    </row>
    <row r="894" spans="1:17" ht="120">
      <c r="A894" s="15" t="s">
        <v>1868</v>
      </c>
      <c r="B894" s="16" t="s">
        <v>1894</v>
      </c>
      <c r="C894" s="17" t="s">
        <v>3245</v>
      </c>
      <c r="D894" s="18" t="s">
        <v>1871</v>
      </c>
      <c r="E894" s="19" t="s">
        <v>10</v>
      </c>
      <c r="F894" s="20" t="str">
        <f>RIGHT(LEFT(PODs[[#This Row],[Nr oferty]],4),2)</f>
        <v>CN</v>
      </c>
      <c r="G89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43575</v>
      </c>
      <c r="H894" s="21" t="str">
        <f ca="1">IF(PODs[[#This Row],[Ważne do…]]&gt;=TODAY(),"aktualne","archiwalne")</f>
        <v>aktualne</v>
      </c>
      <c r="I894" s="21" t="str">
        <f>IF(MID(PODs[[#This Row],[Nr oferty]],2,1)="O","oferta",IF(MID(PODs[[#This Row],[Nr oferty]],2,1)="R","zapytanie",""))</f>
        <v>oferta</v>
      </c>
      <c r="J894" s="23"/>
      <c r="K894" s="23"/>
      <c r="L894" s="23"/>
      <c r="M894" s="23"/>
      <c r="Q894" s="11"/>
    </row>
    <row r="895" spans="1:17" ht="135">
      <c r="A895" s="15" t="s">
        <v>3815</v>
      </c>
      <c r="B895" s="16" t="s">
        <v>1895</v>
      </c>
      <c r="C895" s="17" t="s">
        <v>3246</v>
      </c>
      <c r="D895" s="18" t="s">
        <v>1844</v>
      </c>
      <c r="E895" s="19" t="s">
        <v>7</v>
      </c>
      <c r="F895" s="20" t="str">
        <f>RIGHT(LEFT(PODs[[#This Row],[Nr oferty]],4),2)</f>
        <v>UA</v>
      </c>
      <c r="G89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43569</v>
      </c>
      <c r="H895" s="21" t="str">
        <f ca="1">IF(PODs[[#This Row],[Ważne do…]]&gt;=TODAY(),"aktualne","archiwalne")</f>
        <v>aktualne</v>
      </c>
      <c r="I895" s="21" t="str">
        <f>IF(MID(PODs[[#This Row],[Nr oferty]],2,1)="O","oferta",IF(MID(PODs[[#This Row],[Nr oferty]],2,1)="R","zapytanie",""))</f>
        <v>oferta</v>
      </c>
      <c r="J895" s="23"/>
      <c r="K895" s="23"/>
      <c r="L895" s="23"/>
      <c r="M895" s="23"/>
      <c r="Q895" s="11"/>
    </row>
    <row r="896" spans="1:17" ht="60">
      <c r="A896" s="15" t="s">
        <v>3816</v>
      </c>
      <c r="B896" s="16" t="s">
        <v>3247</v>
      </c>
      <c r="C896" s="17" t="s">
        <v>3248</v>
      </c>
      <c r="D896" s="18" t="s">
        <v>1885</v>
      </c>
      <c r="E896" s="19" t="s">
        <v>2</v>
      </c>
      <c r="F896" s="20" t="str">
        <f>RIGHT(LEFT(PODs[[#This Row],[Nr oferty]],4),2)</f>
        <v>PT</v>
      </c>
      <c r="G89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43576</v>
      </c>
      <c r="H896" s="21" t="str">
        <f ca="1">IF(PODs[[#This Row],[Ważne do…]]&gt;=TODAY(),"aktualne","archiwalne")</f>
        <v>aktualne</v>
      </c>
      <c r="I896" s="21" t="str">
        <f>IF(MID(PODs[[#This Row],[Nr oferty]],2,1)="O","oferta",IF(MID(PODs[[#This Row],[Nr oferty]],2,1)="R","zapytanie",""))</f>
        <v>oferta</v>
      </c>
      <c r="J896" s="23"/>
      <c r="K896" s="23"/>
      <c r="L896" s="23"/>
      <c r="M896" s="23"/>
      <c r="Q896" s="11"/>
    </row>
    <row r="897" spans="1:17" ht="165">
      <c r="A897" s="15" t="s">
        <v>3817</v>
      </c>
      <c r="B897" s="16" t="s">
        <v>1896</v>
      </c>
      <c r="C897" s="17" t="s">
        <v>3249</v>
      </c>
      <c r="D897" s="18" t="s">
        <v>1864</v>
      </c>
      <c r="E897" s="19" t="s">
        <v>2619</v>
      </c>
      <c r="F897" s="20" t="str">
        <f>RIGHT(LEFT(PODs[[#This Row],[Nr oferty]],4),2)</f>
        <v>UK</v>
      </c>
      <c r="G89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43571</v>
      </c>
      <c r="H897" s="21" t="str">
        <f ca="1">IF(PODs[[#This Row],[Ważne do…]]&gt;=TODAY(),"aktualne","archiwalne")</f>
        <v>aktualne</v>
      </c>
      <c r="I897" s="21" t="str">
        <f>IF(MID(PODs[[#This Row],[Nr oferty]],2,1)="O","oferta",IF(MID(PODs[[#This Row],[Nr oferty]],2,1)="R","zapytanie",""))</f>
        <v>oferta</v>
      </c>
      <c r="J897" s="23"/>
      <c r="K897" s="23"/>
      <c r="L897" s="23"/>
      <c r="M897" s="23"/>
      <c r="Q897" s="11"/>
    </row>
    <row r="898" spans="1:17" ht="120">
      <c r="A898" s="15" t="s">
        <v>3818</v>
      </c>
      <c r="B898" s="16" t="s">
        <v>1897</v>
      </c>
      <c r="C898" s="17" t="s">
        <v>3250</v>
      </c>
      <c r="D898" s="18" t="s">
        <v>1854</v>
      </c>
      <c r="E898" s="19" t="s">
        <v>13</v>
      </c>
      <c r="F898" s="20" t="str">
        <f>RIGHT(LEFT(PODs[[#This Row],[Nr oferty]],4),2)</f>
        <v>CZ</v>
      </c>
      <c r="G89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43580</v>
      </c>
      <c r="H898" s="21" t="str">
        <f ca="1">IF(PODs[[#This Row],[Ważne do…]]&gt;=TODAY(),"aktualne","archiwalne")</f>
        <v>aktualne</v>
      </c>
      <c r="I898" s="21" t="str">
        <f>IF(MID(PODs[[#This Row],[Nr oferty]],2,1)="O","oferta",IF(MID(PODs[[#This Row],[Nr oferty]],2,1)="R","zapytanie",""))</f>
        <v>oferta</v>
      </c>
      <c r="J898" s="23"/>
      <c r="K898" s="23"/>
      <c r="L898" s="23"/>
      <c r="M898" s="23"/>
      <c r="Q898" s="11"/>
    </row>
    <row r="899" spans="1:17" ht="75">
      <c r="A899" s="15" t="s">
        <v>3819</v>
      </c>
      <c r="B899" s="16" t="s">
        <v>1898</v>
      </c>
      <c r="C899" s="17" t="s">
        <v>3251</v>
      </c>
      <c r="D899" s="18" t="s">
        <v>1899</v>
      </c>
      <c r="E899" s="19" t="s">
        <v>2</v>
      </c>
      <c r="F899" s="20" t="str">
        <f>RIGHT(LEFT(PODs[[#This Row],[Nr oferty]],4),2)</f>
        <v>RO</v>
      </c>
      <c r="G89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43579</v>
      </c>
      <c r="H899" s="21" t="str">
        <f ca="1">IF(PODs[[#This Row],[Ważne do…]]&gt;=TODAY(),"aktualne","archiwalne")</f>
        <v>aktualne</v>
      </c>
      <c r="I899" s="21" t="str">
        <f>IF(MID(PODs[[#This Row],[Nr oferty]],2,1)="O","oferta",IF(MID(PODs[[#This Row],[Nr oferty]],2,1)="R","zapytanie",""))</f>
        <v>oferta</v>
      </c>
      <c r="J899" s="23"/>
      <c r="K899" s="23"/>
      <c r="L899" s="23"/>
      <c r="M899" s="23"/>
      <c r="Q899" s="11"/>
    </row>
    <row r="900" spans="1:17" ht="75">
      <c r="A900" s="15" t="s">
        <v>3820</v>
      </c>
      <c r="B900" s="16" t="s">
        <v>1900</v>
      </c>
      <c r="C900" s="17" t="s">
        <v>3252</v>
      </c>
      <c r="D900" s="18" t="s">
        <v>1901</v>
      </c>
      <c r="E900" s="19" t="s">
        <v>12</v>
      </c>
      <c r="F900" s="20" t="str">
        <f>RIGHT(LEFT(PODs[[#This Row],[Nr oferty]],4),2)</f>
        <v>UA</v>
      </c>
      <c r="G90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43561</v>
      </c>
      <c r="H900" s="21" t="str">
        <f ca="1">IF(PODs[[#This Row],[Ważne do…]]&gt;=TODAY(),"aktualne","archiwalne")</f>
        <v>aktualne</v>
      </c>
      <c r="I900" s="21" t="str">
        <f>IF(MID(PODs[[#This Row],[Nr oferty]],2,1)="O","oferta",IF(MID(PODs[[#This Row],[Nr oferty]],2,1)="R","zapytanie",""))</f>
        <v>oferta</v>
      </c>
      <c r="J900" s="23"/>
      <c r="K900" s="23"/>
      <c r="L900" s="23"/>
      <c r="M900" s="23"/>
      <c r="Q900" s="11"/>
    </row>
    <row r="901" spans="1:17" ht="90">
      <c r="A901" s="15" t="s">
        <v>3821</v>
      </c>
      <c r="B901" s="16" t="s">
        <v>1902</v>
      </c>
      <c r="C901" s="17" t="s">
        <v>3253</v>
      </c>
      <c r="D901" s="18" t="s">
        <v>1899</v>
      </c>
      <c r="E901" s="19" t="s">
        <v>10</v>
      </c>
      <c r="F901" s="20" t="str">
        <f>RIGHT(LEFT(PODs[[#This Row],[Nr oferty]],4),2)</f>
        <v>UK</v>
      </c>
      <c r="G90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43579</v>
      </c>
      <c r="H901" s="21" t="str">
        <f ca="1">IF(PODs[[#This Row],[Ważne do…]]&gt;=TODAY(),"aktualne","archiwalne")</f>
        <v>aktualne</v>
      </c>
      <c r="I901" s="21" t="str">
        <f>IF(MID(PODs[[#This Row],[Nr oferty]],2,1)="O","oferta",IF(MID(PODs[[#This Row],[Nr oferty]],2,1)="R","zapytanie",""))</f>
        <v>oferta</v>
      </c>
      <c r="J901" s="23"/>
      <c r="K901" s="23"/>
      <c r="L901" s="23"/>
      <c r="M901" s="23"/>
      <c r="Q901" s="11"/>
    </row>
    <row r="902" spans="1:17" ht="53.25">
      <c r="A902" s="15" t="s">
        <v>3822</v>
      </c>
      <c r="B902" s="16" t="s">
        <v>1903</v>
      </c>
      <c r="C902" s="17" t="s">
        <v>3254</v>
      </c>
      <c r="D902" s="18" t="s">
        <v>1871</v>
      </c>
      <c r="E902" s="19" t="s">
        <v>2</v>
      </c>
      <c r="F902" s="20" t="str">
        <f>RIGHT(LEFT(PODs[[#This Row],[Nr oferty]],4),2)</f>
        <v>IT</v>
      </c>
      <c r="G90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43575</v>
      </c>
      <c r="H902" s="21" t="str">
        <f ca="1">IF(PODs[[#This Row],[Ważne do…]]&gt;=TODAY(),"aktualne","archiwalne")</f>
        <v>aktualne</v>
      </c>
      <c r="I902" s="21" t="str">
        <f>IF(MID(PODs[[#This Row],[Nr oferty]],2,1)="O","oferta",IF(MID(PODs[[#This Row],[Nr oferty]],2,1)="R","zapytanie",""))</f>
        <v>oferta</v>
      </c>
      <c r="J902" s="23"/>
      <c r="K902" s="23"/>
      <c r="L902" s="23"/>
      <c r="M902" s="23"/>
      <c r="Q902" s="11"/>
    </row>
    <row r="903" spans="1:17" ht="102">
      <c r="A903" s="15" t="s">
        <v>3823</v>
      </c>
      <c r="B903" s="16" t="s">
        <v>1904</v>
      </c>
      <c r="C903" s="17" t="s">
        <v>3255</v>
      </c>
      <c r="D903" s="18" t="s">
        <v>1846</v>
      </c>
      <c r="E903" s="19" t="s">
        <v>2</v>
      </c>
      <c r="F903" s="20" t="str">
        <f>RIGHT(LEFT(PODs[[#This Row],[Nr oferty]],4),2)</f>
        <v>AM</v>
      </c>
      <c r="G90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43567</v>
      </c>
      <c r="H903" s="21" t="str">
        <f ca="1">IF(PODs[[#This Row],[Ważne do…]]&gt;=TODAY(),"aktualne","archiwalne")</f>
        <v>aktualne</v>
      </c>
      <c r="I903" s="21" t="str">
        <f>IF(MID(PODs[[#This Row],[Nr oferty]],2,1)="O","oferta",IF(MID(PODs[[#This Row],[Nr oferty]],2,1)="R","zapytanie",""))</f>
        <v>oferta</v>
      </c>
      <c r="J903" s="23"/>
      <c r="K903" s="23"/>
      <c r="L903" s="23"/>
      <c r="M903" s="23"/>
      <c r="Q903" s="11"/>
    </row>
    <row r="904" spans="1:17" ht="75">
      <c r="A904" s="15" t="s">
        <v>1905</v>
      </c>
      <c r="B904" s="16" t="s">
        <v>1906</v>
      </c>
      <c r="C904" s="17" t="s">
        <v>3256</v>
      </c>
      <c r="D904" s="18" t="s">
        <v>1844</v>
      </c>
      <c r="E904" s="19" t="s">
        <v>12</v>
      </c>
      <c r="F904" s="20" t="str">
        <f>RIGHT(LEFT(PODs[[#This Row],[Nr oferty]],4),2)</f>
        <v>UA</v>
      </c>
      <c r="G90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43569</v>
      </c>
      <c r="H904" s="21" t="str">
        <f ca="1">IF(PODs[[#This Row],[Ważne do…]]&gt;=TODAY(),"aktualne","archiwalne")</f>
        <v>aktualne</v>
      </c>
      <c r="I904" s="21" t="str">
        <f>IF(MID(PODs[[#This Row],[Nr oferty]],2,1)="O","oferta",IF(MID(PODs[[#This Row],[Nr oferty]],2,1)="R","zapytanie",""))</f>
        <v>oferta</v>
      </c>
      <c r="J904" s="23"/>
      <c r="K904" s="23"/>
      <c r="L904" s="23"/>
      <c r="M904" s="23"/>
      <c r="Q904" s="11"/>
    </row>
    <row r="905" spans="1:17" ht="105">
      <c r="A905" s="15" t="s">
        <v>1907</v>
      </c>
      <c r="B905" s="16" t="s">
        <v>1908</v>
      </c>
      <c r="C905" s="17" t="s">
        <v>3257</v>
      </c>
      <c r="D905" s="18" t="s">
        <v>1838</v>
      </c>
      <c r="E905" s="19" t="s">
        <v>7</v>
      </c>
      <c r="F905" s="20" t="str">
        <f>RIGHT(LEFT(PODs[[#This Row],[Nr oferty]],4),2)</f>
        <v>RO</v>
      </c>
      <c r="G90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43574</v>
      </c>
      <c r="H905" s="21" t="str">
        <f ca="1">IF(PODs[[#This Row],[Ważne do…]]&gt;=TODAY(),"aktualne","archiwalne")</f>
        <v>aktualne</v>
      </c>
      <c r="I905" s="21" t="str">
        <f>IF(MID(PODs[[#This Row],[Nr oferty]],2,1)="O","oferta",IF(MID(PODs[[#This Row],[Nr oferty]],2,1)="R","zapytanie",""))</f>
        <v>oferta</v>
      </c>
      <c r="J905" s="23"/>
      <c r="K905" s="23"/>
      <c r="L905" s="23"/>
      <c r="M905" s="23"/>
      <c r="Q905" s="11"/>
    </row>
    <row r="906" spans="1:17" ht="165">
      <c r="A906" s="15" t="s">
        <v>3824</v>
      </c>
      <c r="B906" s="16" t="s">
        <v>3258</v>
      </c>
      <c r="C906" s="17" t="s">
        <v>1909</v>
      </c>
      <c r="D906" s="18" t="s">
        <v>1830</v>
      </c>
      <c r="E906" s="19" t="s">
        <v>12</v>
      </c>
      <c r="F906" s="20" t="str">
        <f>RIGHT(LEFT(PODs[[#This Row],[Nr oferty]],4),2)</f>
        <v>PT</v>
      </c>
      <c r="G90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43573</v>
      </c>
      <c r="H906" s="21" t="str">
        <f ca="1">IF(PODs[[#This Row],[Ważne do…]]&gt;=TODAY(),"aktualne","archiwalne")</f>
        <v>aktualne</v>
      </c>
      <c r="I906" s="21" t="str">
        <f>IF(MID(PODs[[#This Row],[Nr oferty]],2,1)="O","oferta",IF(MID(PODs[[#This Row],[Nr oferty]],2,1)="R","zapytanie",""))</f>
        <v>oferta</v>
      </c>
      <c r="J906" s="23"/>
      <c r="K906" s="23"/>
      <c r="L906" s="23"/>
      <c r="M906" s="23"/>
      <c r="Q906" s="11"/>
    </row>
    <row r="907" spans="1:17" ht="105">
      <c r="A907" s="15" t="s">
        <v>3825</v>
      </c>
      <c r="B907" s="16" t="s">
        <v>3259</v>
      </c>
      <c r="C907" s="17" t="s">
        <v>3260</v>
      </c>
      <c r="D907" s="18" t="s">
        <v>1832</v>
      </c>
      <c r="E907" s="19" t="s">
        <v>5</v>
      </c>
      <c r="F907" s="20" t="str">
        <f>RIGHT(LEFT(PODs[[#This Row],[Nr oferty]],4),2)</f>
        <v>BR</v>
      </c>
      <c r="G90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43572</v>
      </c>
      <c r="H907" s="21" t="str">
        <f ca="1">IF(PODs[[#This Row],[Ważne do…]]&gt;=TODAY(),"aktualne","archiwalne")</f>
        <v>aktualne</v>
      </c>
      <c r="I907" s="21" t="str">
        <f>IF(MID(PODs[[#This Row],[Nr oferty]],2,1)="O","oferta",IF(MID(PODs[[#This Row],[Nr oferty]],2,1)="R","zapytanie",""))</f>
        <v>oferta</v>
      </c>
      <c r="J907" s="23"/>
      <c r="K907" s="23"/>
      <c r="L907" s="23"/>
      <c r="M907" s="23"/>
      <c r="Q907" s="11"/>
    </row>
    <row r="908" spans="1:17" ht="150">
      <c r="A908" s="15" t="s">
        <v>3826</v>
      </c>
      <c r="B908" s="16" t="s">
        <v>1910</v>
      </c>
      <c r="C908" s="17" t="s">
        <v>3261</v>
      </c>
      <c r="D908" s="18" t="s">
        <v>1899</v>
      </c>
      <c r="E908" s="19" t="s">
        <v>10</v>
      </c>
      <c r="F908" s="20" t="str">
        <f>RIGHT(LEFT(PODs[[#This Row],[Nr oferty]],4),2)</f>
        <v>UK</v>
      </c>
      <c r="G90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43579</v>
      </c>
      <c r="H908" s="21" t="str">
        <f ca="1">IF(PODs[[#This Row],[Ważne do…]]&gt;=TODAY(),"aktualne","archiwalne")</f>
        <v>aktualne</v>
      </c>
      <c r="I908" s="21" t="str">
        <f>IF(MID(PODs[[#This Row],[Nr oferty]],2,1)="O","oferta",IF(MID(PODs[[#This Row],[Nr oferty]],2,1)="R","zapytanie",""))</f>
        <v>oferta</v>
      </c>
      <c r="J908" s="23"/>
      <c r="K908" s="23"/>
      <c r="L908" s="23"/>
      <c r="M908" s="23"/>
      <c r="Q908" s="11"/>
    </row>
    <row r="909" spans="1:17" ht="60">
      <c r="A909" s="15" t="s">
        <v>3827</v>
      </c>
      <c r="B909" s="16" t="s">
        <v>1911</v>
      </c>
      <c r="C909" s="17" t="s">
        <v>1912</v>
      </c>
      <c r="D909" s="18" t="s">
        <v>1861</v>
      </c>
      <c r="E909" s="19" t="s">
        <v>10</v>
      </c>
      <c r="F909" s="20" t="str">
        <f>RIGHT(LEFT(PODs[[#This Row],[Nr oferty]],4),2)</f>
        <v>RO</v>
      </c>
      <c r="G90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43582</v>
      </c>
      <c r="H909" s="21" t="str">
        <f ca="1">IF(PODs[[#This Row],[Ważne do…]]&gt;=TODAY(),"aktualne","archiwalne")</f>
        <v>aktualne</v>
      </c>
      <c r="I909" s="21" t="str">
        <f>IF(MID(PODs[[#This Row],[Nr oferty]],2,1)="O","oferta",IF(MID(PODs[[#This Row],[Nr oferty]],2,1)="R","zapytanie",""))</f>
        <v>oferta</v>
      </c>
      <c r="J909" s="23"/>
      <c r="K909" s="23"/>
      <c r="L909" s="23"/>
      <c r="M909" s="23"/>
      <c r="Q909" s="11"/>
    </row>
    <row r="910" spans="1:17" ht="89.25">
      <c r="A910" s="15" t="s">
        <v>3828</v>
      </c>
      <c r="B910" s="16" t="s">
        <v>3262</v>
      </c>
      <c r="C910" s="17" t="s">
        <v>1913</v>
      </c>
      <c r="D910" s="18" t="s">
        <v>1851</v>
      </c>
      <c r="E910" s="19" t="s">
        <v>10</v>
      </c>
      <c r="F910" s="20" t="str">
        <f>RIGHT(LEFT(PODs[[#This Row],[Nr oferty]],4),2)</f>
        <v>SK</v>
      </c>
      <c r="G91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43568</v>
      </c>
      <c r="H910" s="21" t="str">
        <f ca="1">IF(PODs[[#This Row],[Ważne do…]]&gt;=TODAY(),"aktualne","archiwalne")</f>
        <v>aktualne</v>
      </c>
      <c r="I910" s="21" t="str">
        <f>IF(MID(PODs[[#This Row],[Nr oferty]],2,1)="O","oferta",IF(MID(PODs[[#This Row],[Nr oferty]],2,1)="R","zapytanie",""))</f>
        <v>oferta</v>
      </c>
      <c r="J910" s="23"/>
      <c r="K910" s="23"/>
      <c r="L910" s="23"/>
      <c r="M910" s="23"/>
      <c r="Q910" s="11"/>
    </row>
    <row r="911" spans="1:17" ht="180">
      <c r="A911" s="15" t="s">
        <v>3829</v>
      </c>
      <c r="B911" s="16" t="s">
        <v>3263</v>
      </c>
      <c r="C911" s="17" t="s">
        <v>3264</v>
      </c>
      <c r="D911" s="18" t="s">
        <v>1871</v>
      </c>
      <c r="E911" s="19" t="s">
        <v>10</v>
      </c>
      <c r="F911" s="20" t="str">
        <f>RIGHT(LEFT(PODs[[#This Row],[Nr oferty]],4),2)</f>
        <v>IT</v>
      </c>
      <c r="G91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43575</v>
      </c>
      <c r="H911" s="21" t="str">
        <f ca="1">IF(PODs[[#This Row],[Ważne do…]]&gt;=TODAY(),"aktualne","archiwalne")</f>
        <v>aktualne</v>
      </c>
      <c r="I911" s="21" t="str">
        <f>IF(MID(PODs[[#This Row],[Nr oferty]],2,1)="O","oferta",IF(MID(PODs[[#This Row],[Nr oferty]],2,1)="R","zapytanie",""))</f>
        <v>oferta</v>
      </c>
      <c r="J911" s="23"/>
      <c r="K911" s="23"/>
      <c r="L911" s="23"/>
      <c r="M911" s="23"/>
      <c r="Q911" s="11"/>
    </row>
    <row r="912" spans="1:17" ht="105">
      <c r="A912" s="15" t="s">
        <v>3830</v>
      </c>
      <c r="B912" s="16" t="s">
        <v>3265</v>
      </c>
      <c r="C912" s="17" t="s">
        <v>1914</v>
      </c>
      <c r="D912" s="18" t="s">
        <v>1871</v>
      </c>
      <c r="E912" s="19" t="s">
        <v>2618</v>
      </c>
      <c r="F912" s="20" t="str">
        <f>RIGHT(LEFT(PODs[[#This Row],[Nr oferty]],4),2)</f>
        <v>CY</v>
      </c>
      <c r="G91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43575</v>
      </c>
      <c r="H912" s="21" t="str">
        <f ca="1">IF(PODs[[#This Row],[Ważne do…]]&gt;=TODAY(),"aktualne","archiwalne")</f>
        <v>aktualne</v>
      </c>
      <c r="I912" s="21" t="str">
        <f>IF(MID(PODs[[#This Row],[Nr oferty]],2,1)="O","oferta",IF(MID(PODs[[#This Row],[Nr oferty]],2,1)="R","zapytanie",""))</f>
        <v>oferta</v>
      </c>
      <c r="J912" s="23"/>
      <c r="K912" s="23"/>
      <c r="L912" s="23"/>
      <c r="M912" s="23"/>
      <c r="Q912" s="11"/>
    </row>
    <row r="913" spans="1:17" ht="75">
      <c r="A913" s="15" t="s">
        <v>3831</v>
      </c>
      <c r="B913" s="16" t="s">
        <v>3266</v>
      </c>
      <c r="C913" s="17" t="s">
        <v>1915</v>
      </c>
      <c r="D913" s="18" t="s">
        <v>1916</v>
      </c>
      <c r="E913" s="19" t="s">
        <v>10</v>
      </c>
      <c r="F913" s="20" t="str">
        <f>RIGHT(LEFT(PODs[[#This Row],[Nr oferty]],4),2)</f>
        <v>RU</v>
      </c>
      <c r="G91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43562</v>
      </c>
      <c r="H913" s="21" t="str">
        <f ca="1">IF(PODs[[#This Row],[Ważne do…]]&gt;=TODAY(),"aktualne","archiwalne")</f>
        <v>aktualne</v>
      </c>
      <c r="I913" s="21" t="str">
        <f>IF(MID(PODs[[#This Row],[Nr oferty]],2,1)="O","oferta",IF(MID(PODs[[#This Row],[Nr oferty]],2,1)="R","zapytanie",""))</f>
        <v>oferta</v>
      </c>
      <c r="J913" s="23"/>
      <c r="K913" s="23"/>
      <c r="L913" s="23"/>
      <c r="M913" s="23"/>
      <c r="Q913" s="11"/>
    </row>
    <row r="914" spans="1:17" ht="165">
      <c r="A914" s="15" t="s">
        <v>3832</v>
      </c>
      <c r="B914" s="16" t="s">
        <v>3267</v>
      </c>
      <c r="C914" s="17" t="s">
        <v>1917</v>
      </c>
      <c r="D914" s="18" t="s">
        <v>1846</v>
      </c>
      <c r="E914" s="19" t="s">
        <v>10</v>
      </c>
      <c r="F914" s="20" t="str">
        <f>RIGHT(LEFT(PODs[[#This Row],[Nr oferty]],4),2)</f>
        <v>IL</v>
      </c>
      <c r="G91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43567</v>
      </c>
      <c r="H914" s="21" t="str">
        <f ca="1">IF(PODs[[#This Row],[Ważne do…]]&gt;=TODAY(),"aktualne","archiwalne")</f>
        <v>aktualne</v>
      </c>
      <c r="I914" s="21" t="str">
        <f>IF(MID(PODs[[#This Row],[Nr oferty]],2,1)="O","oferta",IF(MID(PODs[[#This Row],[Nr oferty]],2,1)="R","zapytanie",""))</f>
        <v>oferta</v>
      </c>
      <c r="J914" s="23"/>
      <c r="K914" s="23"/>
      <c r="L914" s="23"/>
      <c r="M914" s="23"/>
      <c r="Q914" s="11"/>
    </row>
    <row r="915" spans="1:17" ht="150">
      <c r="A915" s="15" t="s">
        <v>3833</v>
      </c>
      <c r="B915" s="16" t="s">
        <v>1918</v>
      </c>
      <c r="C915" s="17" t="s">
        <v>1919</v>
      </c>
      <c r="D915" s="18" t="s">
        <v>1830</v>
      </c>
      <c r="E915" s="19" t="s">
        <v>11</v>
      </c>
      <c r="F915" s="20" t="str">
        <f>RIGHT(LEFT(PODs[[#This Row],[Nr oferty]],4),2)</f>
        <v>ES</v>
      </c>
      <c r="G91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43573</v>
      </c>
      <c r="H915" s="21" t="str">
        <f ca="1">IF(PODs[[#This Row],[Ważne do…]]&gt;=TODAY(),"aktualne","archiwalne")</f>
        <v>aktualne</v>
      </c>
      <c r="I915" s="21" t="str">
        <f>IF(MID(PODs[[#This Row],[Nr oferty]],2,1)="O","oferta",IF(MID(PODs[[#This Row],[Nr oferty]],2,1)="R","zapytanie",""))</f>
        <v>oferta</v>
      </c>
      <c r="J915" s="23"/>
      <c r="K915" s="23"/>
      <c r="L915" s="23"/>
      <c r="M915" s="23"/>
      <c r="Q915" s="11"/>
    </row>
    <row r="916" spans="1:17" ht="150">
      <c r="A916" s="15" t="s">
        <v>2014</v>
      </c>
      <c r="B916" s="16" t="s">
        <v>1920</v>
      </c>
      <c r="C916" s="17" t="s">
        <v>3268</v>
      </c>
      <c r="D916" s="18" t="s">
        <v>1885</v>
      </c>
      <c r="E916" s="19" t="s">
        <v>13</v>
      </c>
      <c r="F916" s="20" t="str">
        <f>RIGHT(LEFT(PODs[[#This Row],[Nr oferty]],4),2)</f>
        <v>BE</v>
      </c>
      <c r="G91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43576</v>
      </c>
      <c r="H916" s="21" t="str">
        <f ca="1">IF(PODs[[#This Row],[Ważne do…]]&gt;=TODAY(),"aktualne","archiwalne")</f>
        <v>aktualne</v>
      </c>
      <c r="I916" s="21" t="str">
        <f>IF(MID(PODs[[#This Row],[Nr oferty]],2,1)="O","oferta",IF(MID(PODs[[#This Row],[Nr oferty]],2,1)="R","zapytanie",""))</f>
        <v>oferta</v>
      </c>
      <c r="J916" s="23"/>
      <c r="K916" s="23"/>
      <c r="L916" s="23"/>
      <c r="M916" s="23"/>
      <c r="Q916" s="11"/>
    </row>
    <row r="917" spans="1:17" ht="135">
      <c r="A917" s="15" t="s">
        <v>3834</v>
      </c>
      <c r="B917" s="16" t="s">
        <v>1921</v>
      </c>
      <c r="C917" s="17" t="s">
        <v>1922</v>
      </c>
      <c r="D917" s="18" t="s">
        <v>1838</v>
      </c>
      <c r="E917" s="19" t="s">
        <v>15</v>
      </c>
      <c r="F917" s="20" t="str">
        <f>RIGHT(LEFT(PODs[[#This Row],[Nr oferty]],4),2)</f>
        <v>RO</v>
      </c>
      <c r="G91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43574</v>
      </c>
      <c r="H917" s="21" t="str">
        <f ca="1">IF(PODs[[#This Row],[Ważne do…]]&gt;=TODAY(),"aktualne","archiwalne")</f>
        <v>aktualne</v>
      </c>
      <c r="I917" s="21" t="str">
        <f>IF(MID(PODs[[#This Row],[Nr oferty]],2,1)="O","oferta",IF(MID(PODs[[#This Row],[Nr oferty]],2,1)="R","zapytanie",""))</f>
        <v>oferta</v>
      </c>
      <c r="J917" s="23"/>
      <c r="K917" s="23"/>
      <c r="L917" s="23"/>
      <c r="M917" s="23"/>
      <c r="Q917" s="11"/>
    </row>
    <row r="918" spans="1:17" ht="120">
      <c r="A918" s="15" t="s">
        <v>3835</v>
      </c>
      <c r="B918" s="16" t="s">
        <v>1923</v>
      </c>
      <c r="C918" s="17" t="s">
        <v>3269</v>
      </c>
      <c r="D918" s="18" t="s">
        <v>1846</v>
      </c>
      <c r="E918" s="19" t="s">
        <v>13</v>
      </c>
      <c r="F918" s="20" t="str">
        <f>RIGHT(LEFT(PODs[[#This Row],[Nr oferty]],4),2)</f>
        <v>IT</v>
      </c>
      <c r="G91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43567</v>
      </c>
      <c r="H918" s="21" t="str">
        <f ca="1">IF(PODs[[#This Row],[Ważne do…]]&gt;=TODAY(),"aktualne","archiwalne")</f>
        <v>aktualne</v>
      </c>
      <c r="I918" s="21" t="str">
        <f>IF(MID(PODs[[#This Row],[Nr oferty]],2,1)="O","oferta",IF(MID(PODs[[#This Row],[Nr oferty]],2,1)="R","zapytanie",""))</f>
        <v>oferta</v>
      </c>
      <c r="J918" s="23"/>
      <c r="K918" s="23"/>
      <c r="L918" s="23"/>
      <c r="M918" s="23"/>
      <c r="Q918" s="11"/>
    </row>
    <row r="919" spans="1:17" ht="135">
      <c r="A919" s="15" t="s">
        <v>3836</v>
      </c>
      <c r="B919" s="16" t="s">
        <v>1924</v>
      </c>
      <c r="C919" s="17" t="s">
        <v>1925</v>
      </c>
      <c r="D919" s="18" t="s">
        <v>1926</v>
      </c>
      <c r="E919" s="19" t="s">
        <v>14</v>
      </c>
      <c r="F919" s="20" t="str">
        <f>RIGHT(LEFT(PODs[[#This Row],[Nr oferty]],4),2)</f>
        <v>UA</v>
      </c>
      <c r="G91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43566</v>
      </c>
      <c r="H919" s="21" t="str">
        <f ca="1">IF(PODs[[#This Row],[Ważne do…]]&gt;=TODAY(),"aktualne","archiwalne")</f>
        <v>aktualne</v>
      </c>
      <c r="I919" s="21" t="str">
        <f>IF(MID(PODs[[#This Row],[Nr oferty]],2,1)="O","oferta",IF(MID(PODs[[#This Row],[Nr oferty]],2,1)="R","zapytanie",""))</f>
        <v>oferta</v>
      </c>
      <c r="J919" s="23"/>
      <c r="K919" s="23"/>
      <c r="L919" s="23"/>
      <c r="M919" s="23"/>
      <c r="Q919" s="11"/>
    </row>
    <row r="920" spans="1:17" ht="105">
      <c r="A920" s="15" t="s">
        <v>3837</v>
      </c>
      <c r="B920" s="16" t="s">
        <v>1927</v>
      </c>
      <c r="C920" s="17" t="s">
        <v>3270</v>
      </c>
      <c r="D920" s="18" t="s">
        <v>1885</v>
      </c>
      <c r="E920" s="19" t="s">
        <v>12</v>
      </c>
      <c r="F920" s="20" t="str">
        <f>RIGHT(LEFT(PODs[[#This Row],[Nr oferty]],4),2)</f>
        <v>PE</v>
      </c>
      <c r="G92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43576</v>
      </c>
      <c r="H920" s="21" t="str">
        <f ca="1">IF(PODs[[#This Row],[Ważne do…]]&gt;=TODAY(),"aktualne","archiwalne")</f>
        <v>aktualne</v>
      </c>
      <c r="I920" s="21" t="str">
        <f>IF(MID(PODs[[#This Row],[Nr oferty]],2,1)="O","oferta",IF(MID(PODs[[#This Row],[Nr oferty]],2,1)="R","zapytanie",""))</f>
        <v>oferta</v>
      </c>
      <c r="J920" s="23"/>
      <c r="K920" s="23"/>
      <c r="L920" s="23"/>
      <c r="M920" s="23"/>
      <c r="Q920" s="11"/>
    </row>
    <row r="921" spans="1:17" ht="60">
      <c r="A921" s="15" t="s">
        <v>3838</v>
      </c>
      <c r="B921" s="16" t="s">
        <v>1928</v>
      </c>
      <c r="C921" s="17" t="s">
        <v>3271</v>
      </c>
      <c r="D921" s="18" t="s">
        <v>1899</v>
      </c>
      <c r="E921" s="19" t="s">
        <v>2</v>
      </c>
      <c r="F921" s="20" t="str">
        <f>RIGHT(LEFT(PODs[[#This Row],[Nr oferty]],4),2)</f>
        <v>RU</v>
      </c>
      <c r="G92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43579</v>
      </c>
      <c r="H921" s="21" t="str">
        <f ca="1">IF(PODs[[#This Row],[Ważne do…]]&gt;=TODAY(),"aktualne","archiwalne")</f>
        <v>aktualne</v>
      </c>
      <c r="I921" s="21" t="str">
        <f>IF(MID(PODs[[#This Row],[Nr oferty]],2,1)="O","oferta",IF(MID(PODs[[#This Row],[Nr oferty]],2,1)="R","zapytanie",""))</f>
        <v>oferta</v>
      </c>
      <c r="J921" s="23"/>
      <c r="K921" s="23"/>
      <c r="L921" s="23"/>
      <c r="M921" s="23"/>
      <c r="Q921" s="11"/>
    </row>
    <row r="922" spans="1:17" ht="60">
      <c r="A922" s="15" t="s">
        <v>3839</v>
      </c>
      <c r="B922" s="16" t="s">
        <v>3272</v>
      </c>
      <c r="C922" s="17" t="s">
        <v>1929</v>
      </c>
      <c r="D922" s="18" t="s">
        <v>1901</v>
      </c>
      <c r="E922" s="19" t="s">
        <v>14</v>
      </c>
      <c r="F922" s="20" t="str">
        <f>RIGHT(LEFT(PODs[[#This Row],[Nr oferty]],4),2)</f>
        <v>PT</v>
      </c>
      <c r="G92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43561</v>
      </c>
      <c r="H922" s="21" t="str">
        <f ca="1">IF(PODs[[#This Row],[Ważne do…]]&gt;=TODAY(),"aktualne","archiwalne")</f>
        <v>aktualne</v>
      </c>
      <c r="I922" s="21" t="str">
        <f>IF(MID(PODs[[#This Row],[Nr oferty]],2,1)="O","oferta",IF(MID(PODs[[#This Row],[Nr oferty]],2,1)="R","zapytanie",""))</f>
        <v>oferta</v>
      </c>
      <c r="J922" s="23"/>
      <c r="K922" s="23"/>
      <c r="L922" s="23"/>
      <c r="M922" s="23"/>
      <c r="Q922" s="11"/>
    </row>
    <row r="923" spans="1:17" ht="135">
      <c r="A923" s="15" t="s">
        <v>3840</v>
      </c>
      <c r="B923" s="16" t="s">
        <v>1930</v>
      </c>
      <c r="C923" s="17" t="s">
        <v>1931</v>
      </c>
      <c r="D923" s="18" t="s">
        <v>1899</v>
      </c>
      <c r="E923" s="19" t="s">
        <v>2</v>
      </c>
      <c r="F923" s="20" t="str">
        <f>RIGHT(LEFT(PODs[[#This Row],[Nr oferty]],4),2)</f>
        <v>ES</v>
      </c>
      <c r="G92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43579</v>
      </c>
      <c r="H923" s="21" t="str">
        <f ca="1">IF(PODs[[#This Row],[Ważne do…]]&gt;=TODAY(),"aktualne","archiwalne")</f>
        <v>aktualne</v>
      </c>
      <c r="I923" s="21" t="str">
        <f>IF(MID(PODs[[#This Row],[Nr oferty]],2,1)="O","oferta",IF(MID(PODs[[#This Row],[Nr oferty]],2,1)="R","zapytanie",""))</f>
        <v>oferta</v>
      </c>
      <c r="J923" s="23"/>
      <c r="K923" s="23"/>
      <c r="L923" s="23"/>
      <c r="M923" s="23"/>
      <c r="Q923" s="11"/>
    </row>
    <row r="924" spans="1:17" ht="60">
      <c r="A924" s="15" t="s">
        <v>3841</v>
      </c>
      <c r="B924" s="16" t="s">
        <v>1932</v>
      </c>
      <c r="C924" s="17" t="s">
        <v>3273</v>
      </c>
      <c r="D924" s="18" t="s">
        <v>1834</v>
      </c>
      <c r="E924" s="19" t="s">
        <v>12</v>
      </c>
      <c r="F924" s="20" t="str">
        <f>RIGHT(LEFT(PODs[[#This Row],[Nr oferty]],4),2)</f>
        <v>IT</v>
      </c>
      <c r="G92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43583</v>
      </c>
      <c r="H924" s="21" t="str">
        <f ca="1">IF(PODs[[#This Row],[Ważne do…]]&gt;=TODAY(),"aktualne","archiwalne")</f>
        <v>aktualne</v>
      </c>
      <c r="I924" s="21" t="str">
        <f>IF(MID(PODs[[#This Row],[Nr oferty]],2,1)="O","oferta",IF(MID(PODs[[#This Row],[Nr oferty]],2,1)="R","zapytanie",""))</f>
        <v>oferta</v>
      </c>
      <c r="J924" s="23"/>
      <c r="K924" s="23"/>
      <c r="L924" s="23"/>
      <c r="M924" s="23"/>
      <c r="Q924" s="11"/>
    </row>
    <row r="925" spans="1:17" ht="90">
      <c r="A925" s="15" t="s">
        <v>1933</v>
      </c>
      <c r="B925" s="16" t="s">
        <v>1934</v>
      </c>
      <c r="C925" s="17" t="s">
        <v>3274</v>
      </c>
      <c r="D925" s="18">
        <v>43559</v>
      </c>
      <c r="E925" s="19" t="s">
        <v>2</v>
      </c>
      <c r="F925" s="20" t="str">
        <f>RIGHT(LEFT(PODs[[#This Row],[Nr oferty]],4),2)</f>
        <v>FR</v>
      </c>
      <c r="G92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43559</v>
      </c>
      <c r="H925" s="21" t="str">
        <f ca="1">IF(PODs[[#This Row],[Ważne do…]]&gt;=TODAY(),"aktualne","archiwalne")</f>
        <v>aktualne</v>
      </c>
      <c r="I925" s="21" t="str">
        <f>IF(MID(PODs[[#This Row],[Nr oferty]],2,1)="O","oferta",IF(MID(PODs[[#This Row],[Nr oferty]],2,1)="R","zapytanie",""))</f>
        <v>oferta</v>
      </c>
      <c r="J925" s="23"/>
      <c r="K925" s="23"/>
      <c r="L925" s="23"/>
      <c r="M925" s="23"/>
      <c r="Q925" s="11"/>
    </row>
    <row r="926" spans="1:17" ht="135">
      <c r="A926" s="15" t="s">
        <v>1935</v>
      </c>
      <c r="B926" s="16" t="s">
        <v>1936</v>
      </c>
      <c r="C926" s="17" t="s">
        <v>3275</v>
      </c>
      <c r="D926" s="18">
        <v>43572</v>
      </c>
      <c r="E926" s="19" t="s">
        <v>14</v>
      </c>
      <c r="F926" s="20" t="str">
        <f>RIGHT(LEFT(PODs[[#This Row],[Nr oferty]],4),2)</f>
        <v>FR</v>
      </c>
      <c r="G92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43572</v>
      </c>
      <c r="H926" s="21" t="str">
        <f ca="1">IF(PODs[[#This Row],[Ważne do…]]&gt;=TODAY(),"aktualne","archiwalne")</f>
        <v>aktualne</v>
      </c>
      <c r="I926" s="21" t="str">
        <f>IF(MID(PODs[[#This Row],[Nr oferty]],2,1)="O","oferta",IF(MID(PODs[[#This Row],[Nr oferty]],2,1)="R","zapytanie",""))</f>
        <v>oferta</v>
      </c>
      <c r="J926" s="23"/>
      <c r="K926" s="23"/>
      <c r="L926" s="23"/>
      <c r="M926" s="23"/>
      <c r="Q926" s="11"/>
    </row>
    <row r="927" spans="1:17" ht="76.5">
      <c r="A927" s="15" t="s">
        <v>1937</v>
      </c>
      <c r="B927" s="16" t="s">
        <v>1938</v>
      </c>
      <c r="C927" s="17" t="s">
        <v>3276</v>
      </c>
      <c r="D927" s="18">
        <v>43576</v>
      </c>
      <c r="E927" s="19" t="s">
        <v>8</v>
      </c>
      <c r="F927" s="20" t="str">
        <f>RIGHT(LEFT(PODs[[#This Row],[Nr oferty]],4),2)</f>
        <v>LV</v>
      </c>
      <c r="G92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43576</v>
      </c>
      <c r="H927" s="21" t="str">
        <f ca="1">IF(PODs[[#This Row],[Ważne do…]]&gt;=TODAY(),"aktualne","archiwalne")</f>
        <v>aktualne</v>
      </c>
      <c r="I927" s="21" t="str">
        <f>IF(MID(PODs[[#This Row],[Nr oferty]],2,1)="O","oferta",IF(MID(PODs[[#This Row],[Nr oferty]],2,1)="R","zapytanie",""))</f>
        <v>oferta</v>
      </c>
      <c r="J927" s="23"/>
      <c r="K927" s="23"/>
      <c r="L927" s="23"/>
      <c r="M927" s="23"/>
      <c r="Q927" s="11"/>
    </row>
    <row r="928" spans="1:17" ht="105">
      <c r="A928" s="15" t="s">
        <v>1939</v>
      </c>
      <c r="B928" s="16" t="s">
        <v>1940</v>
      </c>
      <c r="C928" s="17" t="s">
        <v>3277</v>
      </c>
      <c r="D928" s="18">
        <v>43574</v>
      </c>
      <c r="E928" s="19" t="s">
        <v>14</v>
      </c>
      <c r="F928" s="20" t="str">
        <f>RIGHT(LEFT(PODs[[#This Row],[Nr oferty]],4),2)</f>
        <v>BA</v>
      </c>
      <c r="G92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43574</v>
      </c>
      <c r="H928" s="21" t="str">
        <f ca="1">IF(PODs[[#This Row],[Ważne do…]]&gt;=TODAY(),"aktualne","archiwalne")</f>
        <v>aktualne</v>
      </c>
      <c r="I928" s="21" t="str">
        <f>IF(MID(PODs[[#This Row],[Nr oferty]],2,1)="O","oferta",IF(MID(PODs[[#This Row],[Nr oferty]],2,1)="R","zapytanie",""))</f>
        <v>oferta</v>
      </c>
      <c r="J928" s="23"/>
      <c r="K928" s="23"/>
      <c r="L928" s="23"/>
      <c r="M928" s="23"/>
      <c r="Q928" s="11"/>
    </row>
    <row r="929" spans="1:17" ht="135">
      <c r="A929" s="15" t="s">
        <v>1941</v>
      </c>
      <c r="B929" s="16" t="s">
        <v>1942</v>
      </c>
      <c r="C929" s="17" t="s">
        <v>1943</v>
      </c>
      <c r="D929" s="18">
        <v>43573</v>
      </c>
      <c r="E929" s="19" t="s">
        <v>2</v>
      </c>
      <c r="F929" s="20" t="str">
        <f>RIGHT(LEFT(PODs[[#This Row],[Nr oferty]],4),2)</f>
        <v>BG</v>
      </c>
      <c r="G92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43573</v>
      </c>
      <c r="H929" s="21" t="str">
        <f ca="1">IF(PODs[[#This Row],[Ważne do…]]&gt;=TODAY(),"aktualne","archiwalne")</f>
        <v>aktualne</v>
      </c>
      <c r="I929" s="21" t="str">
        <f>IF(MID(PODs[[#This Row],[Nr oferty]],2,1)="O","oferta",IF(MID(PODs[[#This Row],[Nr oferty]],2,1)="R","zapytanie",""))</f>
        <v>oferta</v>
      </c>
      <c r="J929" s="23"/>
      <c r="K929" s="23"/>
      <c r="L929" s="23"/>
      <c r="M929" s="23"/>
      <c r="Q929" s="11"/>
    </row>
    <row r="930" spans="1:17" ht="60">
      <c r="A930" s="15" t="s">
        <v>1944</v>
      </c>
      <c r="B930" s="16" t="s">
        <v>1945</v>
      </c>
      <c r="C930" s="17" t="s">
        <v>3278</v>
      </c>
      <c r="D930" s="18">
        <v>43575</v>
      </c>
      <c r="E930" s="19" t="s">
        <v>2</v>
      </c>
      <c r="F930" s="20" t="str">
        <f>RIGHT(LEFT(PODs[[#This Row],[Nr oferty]],4),2)</f>
        <v>IT</v>
      </c>
      <c r="G93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43575</v>
      </c>
      <c r="H930" s="21" t="str">
        <f ca="1">IF(PODs[[#This Row],[Ważne do…]]&gt;=TODAY(),"aktualne","archiwalne")</f>
        <v>aktualne</v>
      </c>
      <c r="I930" s="21" t="str">
        <f>IF(MID(PODs[[#This Row],[Nr oferty]],2,1)="O","oferta",IF(MID(PODs[[#This Row],[Nr oferty]],2,1)="R","zapytanie",""))</f>
        <v>oferta</v>
      </c>
      <c r="J930" s="23"/>
      <c r="K930" s="23"/>
      <c r="L930" s="23"/>
      <c r="M930" s="23"/>
      <c r="Q930" s="11"/>
    </row>
    <row r="931" spans="1:17" ht="120">
      <c r="A931" s="15" t="s">
        <v>1946</v>
      </c>
      <c r="B931" s="16" t="s">
        <v>1947</v>
      </c>
      <c r="C931" s="17" t="s">
        <v>3279</v>
      </c>
      <c r="D931" s="18">
        <v>43581</v>
      </c>
      <c r="E931" s="19" t="s">
        <v>10</v>
      </c>
      <c r="F931" s="20" t="str">
        <f>RIGHT(LEFT(PODs[[#This Row],[Nr oferty]],4),2)</f>
        <v>UA</v>
      </c>
      <c r="G93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43581</v>
      </c>
      <c r="H931" s="21" t="str">
        <f ca="1">IF(PODs[[#This Row],[Ważne do…]]&gt;=TODAY(),"aktualne","archiwalne")</f>
        <v>aktualne</v>
      </c>
      <c r="I931" s="21" t="str">
        <f>IF(MID(PODs[[#This Row],[Nr oferty]],2,1)="O","oferta",IF(MID(PODs[[#This Row],[Nr oferty]],2,1)="R","zapytanie",""))</f>
        <v>oferta</v>
      </c>
      <c r="J931" s="23"/>
      <c r="K931" s="23"/>
      <c r="L931" s="23"/>
      <c r="M931" s="23"/>
      <c r="Q931" s="11"/>
    </row>
    <row r="932" spans="1:17" ht="76.5">
      <c r="A932" s="15" t="s">
        <v>1948</v>
      </c>
      <c r="B932" s="16" t="s">
        <v>1949</v>
      </c>
      <c r="C932" s="17" t="s">
        <v>3280</v>
      </c>
      <c r="D932" s="18">
        <v>43572</v>
      </c>
      <c r="E932" s="19" t="s">
        <v>2</v>
      </c>
      <c r="F932" s="20" t="str">
        <f>RIGHT(LEFT(PODs[[#This Row],[Nr oferty]],4),2)</f>
        <v>ES</v>
      </c>
      <c r="G93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43572</v>
      </c>
      <c r="H932" s="21" t="str">
        <f ca="1">IF(PODs[[#This Row],[Ważne do…]]&gt;=TODAY(),"aktualne","archiwalne")</f>
        <v>aktualne</v>
      </c>
      <c r="I932" s="21" t="str">
        <f>IF(MID(PODs[[#This Row],[Nr oferty]],2,1)="O","oferta",IF(MID(PODs[[#This Row],[Nr oferty]],2,1)="R","zapytanie",""))</f>
        <v>oferta</v>
      </c>
      <c r="J932" s="23"/>
      <c r="K932" s="23"/>
      <c r="L932" s="23"/>
      <c r="M932" s="23"/>
      <c r="Q932" s="11"/>
    </row>
    <row r="933" spans="1:17" ht="53.25">
      <c r="A933" s="15" t="s">
        <v>1950</v>
      </c>
      <c r="B933" s="16" t="s">
        <v>1951</v>
      </c>
      <c r="C933" s="17" t="s">
        <v>1952</v>
      </c>
      <c r="D933" s="18">
        <v>43559</v>
      </c>
      <c r="E933" s="19" t="s">
        <v>2</v>
      </c>
      <c r="F933" s="20" t="str">
        <f>RIGHT(LEFT(PODs[[#This Row],[Nr oferty]],4),2)</f>
        <v>RU</v>
      </c>
      <c r="G93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43559</v>
      </c>
      <c r="H933" s="21" t="str">
        <f ca="1">IF(PODs[[#This Row],[Ważne do…]]&gt;=TODAY(),"aktualne","archiwalne")</f>
        <v>aktualne</v>
      </c>
      <c r="I933" s="21" t="str">
        <f>IF(MID(PODs[[#This Row],[Nr oferty]],2,1)="O","oferta",IF(MID(PODs[[#This Row],[Nr oferty]],2,1)="R","zapytanie",""))</f>
        <v>oferta</v>
      </c>
      <c r="J933" s="23"/>
      <c r="K933" s="23"/>
      <c r="L933" s="23"/>
      <c r="M933" s="23"/>
      <c r="Q933" s="11"/>
    </row>
    <row r="934" spans="1:17" ht="90">
      <c r="A934" s="15" t="s">
        <v>1953</v>
      </c>
      <c r="B934" s="16" t="s">
        <v>1954</v>
      </c>
      <c r="C934" s="17" t="s">
        <v>1955</v>
      </c>
      <c r="D934" s="18">
        <v>43209</v>
      </c>
      <c r="E934" s="19" t="s">
        <v>2</v>
      </c>
      <c r="F934" s="20" t="str">
        <f>RIGHT(LEFT(PODs[[#This Row],[Nr oferty]],4),2)</f>
        <v>CY</v>
      </c>
      <c r="G93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43209</v>
      </c>
      <c r="H934" s="21" t="str">
        <f ca="1">IF(PODs[[#This Row],[Ważne do…]]&gt;=TODAY(),"aktualne","archiwalne")</f>
        <v>archiwalne</v>
      </c>
      <c r="I934" s="21" t="str">
        <f>IF(MID(PODs[[#This Row],[Nr oferty]],2,1)="O","oferta",IF(MID(PODs[[#This Row],[Nr oferty]],2,1)="R","zapytanie",""))</f>
        <v>oferta</v>
      </c>
      <c r="J934" s="23"/>
      <c r="K934" s="23"/>
      <c r="L934" s="23"/>
      <c r="M934" s="23"/>
      <c r="Q934" s="11"/>
    </row>
    <row r="935" spans="1:17" ht="105">
      <c r="A935" s="15" t="s">
        <v>1956</v>
      </c>
      <c r="B935" s="16" t="s">
        <v>1957</v>
      </c>
      <c r="C935" s="17" t="s">
        <v>1958</v>
      </c>
      <c r="D935" s="18">
        <v>43573</v>
      </c>
      <c r="E935" s="19" t="s">
        <v>15</v>
      </c>
      <c r="F935" s="20" t="str">
        <f>RIGHT(LEFT(PODs[[#This Row],[Nr oferty]],4),2)</f>
        <v>UK</v>
      </c>
      <c r="G93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43573</v>
      </c>
      <c r="H935" s="21" t="str">
        <f ca="1">IF(PODs[[#This Row],[Ważne do…]]&gt;=TODAY(),"aktualne","archiwalne")</f>
        <v>aktualne</v>
      </c>
      <c r="I935" s="21" t="str">
        <f>IF(MID(PODs[[#This Row],[Nr oferty]],2,1)="O","oferta",IF(MID(PODs[[#This Row],[Nr oferty]],2,1)="R","zapytanie",""))</f>
        <v>oferta</v>
      </c>
      <c r="J935" s="23"/>
      <c r="K935" s="23"/>
      <c r="L935" s="23"/>
      <c r="M935" s="23"/>
      <c r="Q935" s="11"/>
    </row>
    <row r="936" spans="1:17" ht="60">
      <c r="A936" s="15" t="s">
        <v>1959</v>
      </c>
      <c r="B936" s="16" t="s">
        <v>1960</v>
      </c>
      <c r="C936" s="17" t="s">
        <v>1961</v>
      </c>
      <c r="D936" s="18">
        <v>43572</v>
      </c>
      <c r="E936" s="19" t="s">
        <v>3</v>
      </c>
      <c r="F936" s="20" t="str">
        <f>RIGHT(LEFT(PODs[[#This Row],[Nr oferty]],4),2)</f>
        <v>UA</v>
      </c>
      <c r="G93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43572</v>
      </c>
      <c r="H936" s="21" t="str">
        <f ca="1">IF(PODs[[#This Row],[Ważne do…]]&gt;=TODAY(),"aktualne","archiwalne")</f>
        <v>aktualne</v>
      </c>
      <c r="I936" s="21" t="str">
        <f>IF(MID(PODs[[#This Row],[Nr oferty]],2,1)="O","oferta",IF(MID(PODs[[#This Row],[Nr oferty]],2,1)="R","zapytanie",""))</f>
        <v>oferta</v>
      </c>
      <c r="J936" s="23"/>
      <c r="K936" s="23"/>
      <c r="L936" s="23"/>
      <c r="M936" s="23"/>
      <c r="Q936" s="11"/>
    </row>
    <row r="937" spans="1:17" ht="165">
      <c r="A937" s="15" t="s">
        <v>1962</v>
      </c>
      <c r="B937" s="16" t="s">
        <v>1963</v>
      </c>
      <c r="C937" s="17" t="s">
        <v>1964</v>
      </c>
      <c r="D937" s="18">
        <v>43572</v>
      </c>
      <c r="E937" s="19" t="s">
        <v>15</v>
      </c>
      <c r="F937" s="20" t="str">
        <f>RIGHT(LEFT(PODs[[#This Row],[Nr oferty]],4),2)</f>
        <v>IL</v>
      </c>
      <c r="G93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43572</v>
      </c>
      <c r="H937" s="21" t="str">
        <f ca="1">IF(PODs[[#This Row],[Ważne do…]]&gt;=TODAY(),"aktualne","archiwalne")</f>
        <v>aktualne</v>
      </c>
      <c r="I937" s="21" t="str">
        <f>IF(MID(PODs[[#This Row],[Nr oferty]],2,1)="O","oferta",IF(MID(PODs[[#This Row],[Nr oferty]],2,1)="R","zapytanie",""))</f>
        <v>oferta</v>
      </c>
      <c r="J937" s="23"/>
      <c r="K937" s="23"/>
      <c r="L937" s="23"/>
      <c r="M937" s="23"/>
      <c r="Q937" s="11"/>
    </row>
    <row r="938" spans="1:17" ht="105">
      <c r="A938" s="15" t="s">
        <v>1965</v>
      </c>
      <c r="B938" s="16" t="s">
        <v>1966</v>
      </c>
      <c r="C938" s="17" t="s">
        <v>3281</v>
      </c>
      <c r="D938" s="18">
        <v>43568</v>
      </c>
      <c r="E938" s="19" t="s">
        <v>10</v>
      </c>
      <c r="F938" s="20" t="str">
        <f>RIGHT(LEFT(PODs[[#This Row],[Nr oferty]],4),2)</f>
        <v>RO</v>
      </c>
      <c r="G93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43568</v>
      </c>
      <c r="H938" s="21" t="str">
        <f ca="1">IF(PODs[[#This Row],[Ważne do…]]&gt;=TODAY(),"aktualne","archiwalne")</f>
        <v>aktualne</v>
      </c>
      <c r="I938" s="21" t="str">
        <f>IF(MID(PODs[[#This Row],[Nr oferty]],2,1)="O","oferta",IF(MID(PODs[[#This Row],[Nr oferty]],2,1)="R","zapytanie",""))</f>
        <v>oferta</v>
      </c>
      <c r="J938" s="23"/>
      <c r="K938" s="23"/>
      <c r="L938" s="23"/>
      <c r="M938" s="23"/>
      <c r="Q938" s="11"/>
    </row>
    <row r="939" spans="1:17" ht="114.75">
      <c r="A939" s="15" t="s">
        <v>1967</v>
      </c>
      <c r="B939" s="16" t="s">
        <v>3282</v>
      </c>
      <c r="C939" s="17" t="s">
        <v>3283</v>
      </c>
      <c r="D939" s="18">
        <v>43583</v>
      </c>
      <c r="E939" s="19" t="s">
        <v>10</v>
      </c>
      <c r="F939" s="20" t="str">
        <f>RIGHT(LEFT(PODs[[#This Row],[Nr oferty]],4),2)</f>
        <v>JO</v>
      </c>
      <c r="G93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43583</v>
      </c>
      <c r="H939" s="21" t="str">
        <f ca="1">IF(PODs[[#This Row],[Ważne do…]]&gt;=TODAY(),"aktualne","archiwalne")</f>
        <v>aktualne</v>
      </c>
      <c r="I939" s="21" t="str">
        <f>IF(MID(PODs[[#This Row],[Nr oferty]],2,1)="O","oferta",IF(MID(PODs[[#This Row],[Nr oferty]],2,1)="R","zapytanie",""))</f>
        <v>oferta</v>
      </c>
      <c r="J939" s="23"/>
      <c r="K939" s="23"/>
      <c r="L939" s="23"/>
      <c r="M939" s="23"/>
      <c r="Q939" s="11"/>
    </row>
    <row r="940" spans="1:17" ht="76.5">
      <c r="A940" s="15" t="s">
        <v>1968</v>
      </c>
      <c r="B940" s="16" t="s">
        <v>1969</v>
      </c>
      <c r="C940" s="17" t="s">
        <v>1970</v>
      </c>
      <c r="D940" s="18">
        <v>43580</v>
      </c>
      <c r="E940" s="19" t="s">
        <v>10</v>
      </c>
      <c r="F940" s="20" t="str">
        <f>RIGHT(LEFT(PODs[[#This Row],[Nr oferty]],4),2)</f>
        <v>UK</v>
      </c>
      <c r="G94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43580</v>
      </c>
      <c r="H940" s="21" t="str">
        <f ca="1">IF(PODs[[#This Row],[Ważne do…]]&gt;=TODAY(),"aktualne","archiwalne")</f>
        <v>aktualne</v>
      </c>
      <c r="I940" s="21" t="str">
        <f>IF(MID(PODs[[#This Row],[Nr oferty]],2,1)="O","oferta",IF(MID(PODs[[#This Row],[Nr oferty]],2,1)="R","zapytanie",""))</f>
        <v>oferta</v>
      </c>
      <c r="J940" s="23"/>
      <c r="K940" s="23"/>
      <c r="L940" s="23"/>
      <c r="M940" s="23"/>
      <c r="Q940" s="11"/>
    </row>
    <row r="941" spans="1:17" ht="102">
      <c r="A941" s="15" t="s">
        <v>1971</v>
      </c>
      <c r="B941" s="16" t="s">
        <v>1972</v>
      </c>
      <c r="C941" s="17" t="s">
        <v>3284</v>
      </c>
      <c r="D941" s="18">
        <v>43576</v>
      </c>
      <c r="E941" s="19" t="s">
        <v>18</v>
      </c>
      <c r="F941" s="20" t="str">
        <f>RIGHT(LEFT(PODs[[#This Row],[Nr oferty]],4),2)</f>
        <v>IT</v>
      </c>
      <c r="G94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43576</v>
      </c>
      <c r="H941" s="21" t="str">
        <f ca="1">IF(PODs[[#This Row],[Ważne do…]]&gt;=TODAY(),"aktualne","archiwalne")</f>
        <v>aktualne</v>
      </c>
      <c r="I941" s="21" t="str">
        <f>IF(MID(PODs[[#This Row],[Nr oferty]],2,1)="O","oferta",IF(MID(PODs[[#This Row],[Nr oferty]],2,1)="R","zapytanie",""))</f>
        <v>oferta</v>
      </c>
      <c r="J941" s="23"/>
      <c r="K941" s="23"/>
      <c r="L941" s="23"/>
      <c r="M941" s="23"/>
      <c r="Q941" s="11"/>
    </row>
    <row r="942" spans="1:17" ht="90">
      <c r="A942" s="15" t="s">
        <v>1973</v>
      </c>
      <c r="B942" s="16" t="s">
        <v>3285</v>
      </c>
      <c r="C942" s="17" t="s">
        <v>3286</v>
      </c>
      <c r="D942" s="18">
        <v>43562</v>
      </c>
      <c r="E942" s="19" t="s">
        <v>10</v>
      </c>
      <c r="F942" s="20" t="str">
        <f>RIGHT(LEFT(PODs[[#This Row],[Nr oferty]],4),2)</f>
        <v>UA</v>
      </c>
      <c r="G94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43562</v>
      </c>
      <c r="H942" s="21" t="str">
        <f ca="1">IF(PODs[[#This Row],[Ważne do…]]&gt;=TODAY(),"aktualne","archiwalne")</f>
        <v>aktualne</v>
      </c>
      <c r="I942" s="21" t="str">
        <f>IF(MID(PODs[[#This Row],[Nr oferty]],2,1)="O","oferta",IF(MID(PODs[[#This Row],[Nr oferty]],2,1)="R","zapytanie",""))</f>
        <v>oferta</v>
      </c>
      <c r="J942" s="23"/>
      <c r="K942" s="23"/>
      <c r="L942" s="23"/>
      <c r="M942" s="23"/>
      <c r="Q942" s="11"/>
    </row>
    <row r="943" spans="1:17" ht="75">
      <c r="A943" s="15" t="s">
        <v>1974</v>
      </c>
      <c r="B943" s="16" t="s">
        <v>3287</v>
      </c>
      <c r="C943" s="17" t="s">
        <v>3288</v>
      </c>
      <c r="D943" s="18" t="s">
        <v>1861</v>
      </c>
      <c r="E943" s="19" t="s">
        <v>16</v>
      </c>
      <c r="F943" s="20" t="str">
        <f>RIGHT(LEFT(PODs[[#This Row],[Nr oferty]],4),2)</f>
        <v>DK</v>
      </c>
      <c r="G94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43582</v>
      </c>
      <c r="H943" s="21" t="str">
        <f ca="1">IF(PODs[[#This Row],[Ważne do…]]&gt;=TODAY(),"aktualne","archiwalne")</f>
        <v>aktualne</v>
      </c>
      <c r="I943" s="21" t="str">
        <f>IF(MID(PODs[[#This Row],[Nr oferty]],2,1)="O","oferta",IF(MID(PODs[[#This Row],[Nr oferty]],2,1)="R","zapytanie",""))</f>
        <v>zapytanie</v>
      </c>
      <c r="J943" s="23"/>
      <c r="K943" s="23"/>
      <c r="L943" s="23"/>
      <c r="M943" s="23"/>
      <c r="Q943" s="11"/>
    </row>
    <row r="944" spans="1:17" ht="90">
      <c r="A944" s="15" t="s">
        <v>1975</v>
      </c>
      <c r="B944" s="16" t="s">
        <v>3289</v>
      </c>
      <c r="C944" s="17" t="s">
        <v>3290</v>
      </c>
      <c r="D944" s="18" t="s">
        <v>1885</v>
      </c>
      <c r="E944" s="19" t="s">
        <v>4</v>
      </c>
      <c r="F944" s="20" t="str">
        <f>RIGHT(LEFT(PODs[[#This Row],[Nr oferty]],4),2)</f>
        <v>DK</v>
      </c>
      <c r="G94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43576</v>
      </c>
      <c r="H944" s="21" t="str">
        <f ca="1">IF(PODs[[#This Row],[Ważne do…]]&gt;=TODAY(),"aktualne","archiwalne")</f>
        <v>aktualne</v>
      </c>
      <c r="I944" s="21" t="str">
        <f>IF(MID(PODs[[#This Row],[Nr oferty]],2,1)="O","oferta",IF(MID(PODs[[#This Row],[Nr oferty]],2,1)="R","zapytanie",""))</f>
        <v>zapytanie</v>
      </c>
      <c r="J944" s="23"/>
      <c r="K944" s="23"/>
      <c r="L944" s="23"/>
      <c r="M944" s="23"/>
      <c r="Q944" s="11"/>
    </row>
    <row r="945" spans="1:17" ht="63.75">
      <c r="A945" s="15" t="s">
        <v>1976</v>
      </c>
      <c r="B945" s="16" t="s">
        <v>3291</v>
      </c>
      <c r="C945" s="17" t="s">
        <v>3292</v>
      </c>
      <c r="D945" s="18" t="s">
        <v>1916</v>
      </c>
      <c r="E945" s="19" t="s">
        <v>2</v>
      </c>
      <c r="F945" s="20" t="str">
        <f>RIGHT(LEFT(PODs[[#This Row],[Nr oferty]],4),2)</f>
        <v>FR</v>
      </c>
      <c r="G94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43562</v>
      </c>
      <c r="H945" s="21" t="str">
        <f ca="1">IF(PODs[[#This Row],[Ważne do…]]&gt;=TODAY(),"aktualne","archiwalne")</f>
        <v>aktualne</v>
      </c>
      <c r="I945" s="21" t="str">
        <f>IF(MID(PODs[[#This Row],[Nr oferty]],2,1)="O","oferta",IF(MID(PODs[[#This Row],[Nr oferty]],2,1)="R","zapytanie",""))</f>
        <v>zapytanie</v>
      </c>
      <c r="J945" s="23"/>
      <c r="K945" s="23"/>
      <c r="L945" s="23"/>
      <c r="M945" s="23"/>
      <c r="Q945" s="11"/>
    </row>
    <row r="946" spans="1:17" ht="120">
      <c r="A946" s="15" t="s">
        <v>1977</v>
      </c>
      <c r="B946" s="16" t="s">
        <v>3293</v>
      </c>
      <c r="C946" s="17" t="s">
        <v>3294</v>
      </c>
      <c r="D946" s="18" t="s">
        <v>1838</v>
      </c>
      <c r="E946" s="19" t="s">
        <v>10</v>
      </c>
      <c r="F946" s="20" t="str">
        <f>RIGHT(LEFT(PODs[[#This Row],[Nr oferty]],4),2)</f>
        <v>UK</v>
      </c>
      <c r="G94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43574</v>
      </c>
      <c r="H946" s="21" t="str">
        <f ca="1">IF(PODs[[#This Row],[Ważne do…]]&gt;=TODAY(),"aktualne","archiwalne")</f>
        <v>aktualne</v>
      </c>
      <c r="I946" s="21" t="str">
        <f>IF(MID(PODs[[#This Row],[Nr oferty]],2,1)="O","oferta",IF(MID(PODs[[#This Row],[Nr oferty]],2,1)="R","zapytanie",""))</f>
        <v>zapytanie</v>
      </c>
      <c r="J946" s="23"/>
      <c r="K946" s="23"/>
      <c r="L946" s="23"/>
      <c r="M946" s="23"/>
      <c r="Q946" s="11"/>
    </row>
    <row r="947" spans="1:17" ht="120">
      <c r="A947" s="15" t="s">
        <v>1978</v>
      </c>
      <c r="B947" s="16" t="s">
        <v>3295</v>
      </c>
      <c r="C947" s="17" t="s">
        <v>1979</v>
      </c>
      <c r="D947" s="18" t="s">
        <v>1825</v>
      </c>
      <c r="E947" s="19" t="s">
        <v>12</v>
      </c>
      <c r="F947" s="20" t="str">
        <f>RIGHT(LEFT(PODs[[#This Row],[Nr oferty]],4),2)</f>
        <v>AT</v>
      </c>
      <c r="G94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43559</v>
      </c>
      <c r="H947" s="21" t="str">
        <f ca="1">IF(PODs[[#This Row],[Ważne do…]]&gt;=TODAY(),"aktualne","archiwalne")</f>
        <v>aktualne</v>
      </c>
      <c r="I947" s="21" t="str">
        <f>IF(MID(PODs[[#This Row],[Nr oferty]],2,1)="O","oferta",IF(MID(PODs[[#This Row],[Nr oferty]],2,1)="R","zapytanie",""))</f>
        <v>zapytanie</v>
      </c>
      <c r="J947" s="23"/>
      <c r="K947" s="23"/>
      <c r="L947" s="23"/>
      <c r="M947" s="23"/>
      <c r="Q947" s="11"/>
    </row>
    <row r="948" spans="1:17" ht="135">
      <c r="A948" s="15" t="s">
        <v>1980</v>
      </c>
      <c r="B948" s="16" t="s">
        <v>3296</v>
      </c>
      <c r="C948" s="17" t="s">
        <v>1981</v>
      </c>
      <c r="D948" s="18" t="s">
        <v>1844</v>
      </c>
      <c r="E948" s="19" t="s">
        <v>13</v>
      </c>
      <c r="F948" s="20" t="str">
        <f>RIGHT(LEFT(PODs[[#This Row],[Nr oferty]],4),2)</f>
        <v>NL</v>
      </c>
      <c r="G94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43569</v>
      </c>
      <c r="H948" s="21" t="str">
        <f ca="1">IF(PODs[[#This Row],[Ważne do…]]&gt;=TODAY(),"aktualne","archiwalne")</f>
        <v>aktualne</v>
      </c>
      <c r="I948" s="21" t="str">
        <f>IF(MID(PODs[[#This Row],[Nr oferty]],2,1)="O","oferta",IF(MID(PODs[[#This Row],[Nr oferty]],2,1)="R","zapytanie",""))</f>
        <v>zapytanie</v>
      </c>
      <c r="J948" s="23"/>
      <c r="K948" s="23"/>
      <c r="L948" s="23"/>
      <c r="M948" s="23"/>
      <c r="Q948" s="11"/>
    </row>
    <row r="949" spans="1:17" ht="90">
      <c r="A949" s="15" t="s">
        <v>1982</v>
      </c>
      <c r="B949" s="16" t="s">
        <v>3297</v>
      </c>
      <c r="C949" s="17" t="s">
        <v>1983</v>
      </c>
      <c r="D949" s="18" t="s">
        <v>1844</v>
      </c>
      <c r="E949" s="19" t="s">
        <v>12</v>
      </c>
      <c r="F949" s="20" t="str">
        <f>RIGHT(LEFT(PODs[[#This Row],[Nr oferty]],4),2)</f>
        <v>SE</v>
      </c>
      <c r="G94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43569</v>
      </c>
      <c r="H949" s="21" t="str">
        <f ca="1">IF(PODs[[#This Row],[Ważne do…]]&gt;=TODAY(),"aktualne","archiwalne")</f>
        <v>aktualne</v>
      </c>
      <c r="I949" s="21" t="str">
        <f>IF(MID(PODs[[#This Row],[Nr oferty]],2,1)="O","oferta",IF(MID(PODs[[#This Row],[Nr oferty]],2,1)="R","zapytanie",""))</f>
        <v>zapytanie</v>
      </c>
      <c r="J949" s="23"/>
      <c r="K949" s="23"/>
      <c r="L949" s="23"/>
      <c r="M949" s="23"/>
      <c r="Q949" s="11"/>
    </row>
    <row r="950" spans="1:17" ht="120">
      <c r="A950" s="15" t="s">
        <v>1984</v>
      </c>
      <c r="B950" s="16" t="s">
        <v>3298</v>
      </c>
      <c r="C950" s="17" t="s">
        <v>3299</v>
      </c>
      <c r="D950" s="18" t="s">
        <v>1844</v>
      </c>
      <c r="E950" s="19" t="s">
        <v>2</v>
      </c>
      <c r="F950" s="20" t="str">
        <f>RIGHT(LEFT(PODs[[#This Row],[Nr oferty]],4),2)</f>
        <v>FR</v>
      </c>
      <c r="G95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43569</v>
      </c>
      <c r="H950" s="21" t="str">
        <f ca="1">IF(PODs[[#This Row],[Ważne do…]]&gt;=TODAY(),"aktualne","archiwalne")</f>
        <v>aktualne</v>
      </c>
      <c r="I950" s="21" t="str">
        <f>IF(MID(PODs[[#This Row],[Nr oferty]],2,1)="O","oferta",IF(MID(PODs[[#This Row],[Nr oferty]],2,1)="R","zapytanie",""))</f>
        <v>zapytanie</v>
      </c>
      <c r="J950" s="23"/>
      <c r="K950" s="23"/>
      <c r="L950" s="23"/>
      <c r="M950" s="23"/>
      <c r="Q950" s="11"/>
    </row>
    <row r="951" spans="1:17" ht="105">
      <c r="A951" s="15" t="s">
        <v>1985</v>
      </c>
      <c r="B951" s="16" t="s">
        <v>3300</v>
      </c>
      <c r="C951" s="17" t="s">
        <v>1986</v>
      </c>
      <c r="D951" s="18" t="s">
        <v>1844</v>
      </c>
      <c r="E951" s="19" t="s">
        <v>12</v>
      </c>
      <c r="F951" s="20" t="str">
        <f>RIGHT(LEFT(PODs[[#This Row],[Nr oferty]],4),2)</f>
        <v>NL</v>
      </c>
      <c r="G95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43569</v>
      </c>
      <c r="H951" s="21" t="str">
        <f ca="1">IF(PODs[[#This Row],[Ważne do…]]&gt;=TODAY(),"aktualne","archiwalne")</f>
        <v>aktualne</v>
      </c>
      <c r="I951" s="21" t="str">
        <f>IF(MID(PODs[[#This Row],[Nr oferty]],2,1)="O","oferta",IF(MID(PODs[[#This Row],[Nr oferty]],2,1)="R","zapytanie",""))</f>
        <v>zapytanie</v>
      </c>
      <c r="J951" s="23"/>
      <c r="K951" s="23"/>
      <c r="L951" s="23"/>
      <c r="M951" s="23"/>
      <c r="Q951" s="11"/>
    </row>
    <row r="952" spans="1:17" ht="135">
      <c r="A952" s="15" t="s">
        <v>1987</v>
      </c>
      <c r="B952" s="16" t="s">
        <v>3301</v>
      </c>
      <c r="C952" s="17" t="s">
        <v>1988</v>
      </c>
      <c r="D952" s="18" t="s">
        <v>1844</v>
      </c>
      <c r="E952" s="19" t="s">
        <v>2619</v>
      </c>
      <c r="F952" s="20" t="str">
        <f>RIGHT(LEFT(PODs[[#This Row],[Nr oferty]],4),2)</f>
        <v>BE</v>
      </c>
      <c r="G95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43569</v>
      </c>
      <c r="H952" s="21" t="str">
        <f ca="1">IF(PODs[[#This Row],[Ważne do…]]&gt;=TODAY(),"aktualne","archiwalne")</f>
        <v>aktualne</v>
      </c>
      <c r="I952" s="21" t="str">
        <f>IF(MID(PODs[[#This Row],[Nr oferty]],2,1)="O","oferta",IF(MID(PODs[[#This Row],[Nr oferty]],2,1)="R","zapytanie",""))</f>
        <v>zapytanie</v>
      </c>
      <c r="J952" s="23"/>
      <c r="K952" s="23"/>
      <c r="L952" s="23"/>
      <c r="M952" s="23"/>
      <c r="Q952" s="11"/>
    </row>
    <row r="953" spans="1:17" ht="105">
      <c r="A953" s="15" t="s">
        <v>1989</v>
      </c>
      <c r="B953" s="16" t="s">
        <v>1990</v>
      </c>
      <c r="C953" s="17" t="s">
        <v>3302</v>
      </c>
      <c r="D953" s="18" t="s">
        <v>1830</v>
      </c>
      <c r="E953" s="19" t="s">
        <v>8</v>
      </c>
      <c r="F953" s="20" t="str">
        <f>RIGHT(LEFT(PODs[[#This Row],[Nr oferty]],4),2)</f>
        <v>NL</v>
      </c>
      <c r="G95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43573</v>
      </c>
      <c r="H953" s="21" t="str">
        <f ca="1">IF(PODs[[#This Row],[Ważne do…]]&gt;=TODAY(),"aktualne","archiwalne")</f>
        <v>aktualne</v>
      </c>
      <c r="I953" s="21" t="str">
        <f>IF(MID(PODs[[#This Row],[Nr oferty]],2,1)="O","oferta",IF(MID(PODs[[#This Row],[Nr oferty]],2,1)="R","zapytanie",""))</f>
        <v>zapytanie</v>
      </c>
      <c r="J953" s="23"/>
      <c r="K953" s="23"/>
      <c r="L953" s="23"/>
      <c r="M953" s="23"/>
      <c r="Q953" s="11"/>
    </row>
    <row r="954" spans="1:17" ht="135">
      <c r="A954" s="15" t="s">
        <v>1991</v>
      </c>
      <c r="B954" s="16" t="s">
        <v>3303</v>
      </c>
      <c r="C954" s="17" t="s">
        <v>1992</v>
      </c>
      <c r="D954" s="18" t="s">
        <v>1844</v>
      </c>
      <c r="E954" s="19" t="s">
        <v>8</v>
      </c>
      <c r="F954" s="20" t="str">
        <f>RIGHT(LEFT(PODs[[#This Row],[Nr oferty]],4),2)</f>
        <v>DE</v>
      </c>
      <c r="G95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43569</v>
      </c>
      <c r="H954" s="21" t="str">
        <f ca="1">IF(PODs[[#This Row],[Ważne do…]]&gt;=TODAY(),"aktualne","archiwalne")</f>
        <v>aktualne</v>
      </c>
      <c r="I954" s="21" t="str">
        <f>IF(MID(PODs[[#This Row],[Nr oferty]],2,1)="O","oferta",IF(MID(PODs[[#This Row],[Nr oferty]],2,1)="R","zapytanie",""))</f>
        <v>zapytanie</v>
      </c>
      <c r="J954" s="23"/>
      <c r="K954" s="23"/>
      <c r="L954" s="23"/>
      <c r="M954" s="23"/>
      <c r="Q954" s="11"/>
    </row>
    <row r="955" spans="1:17" ht="105">
      <c r="A955" s="15" t="s">
        <v>1993</v>
      </c>
      <c r="B955" s="16" t="s">
        <v>3304</v>
      </c>
      <c r="C955" s="17" t="s">
        <v>3305</v>
      </c>
      <c r="D955" s="18" t="s">
        <v>1825</v>
      </c>
      <c r="E955" s="19" t="s">
        <v>12</v>
      </c>
      <c r="F955" s="20" t="str">
        <f>RIGHT(LEFT(PODs[[#This Row],[Nr oferty]],4),2)</f>
        <v>NL</v>
      </c>
      <c r="G95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43559</v>
      </c>
      <c r="H955" s="21" t="str">
        <f ca="1">IF(PODs[[#This Row],[Ważne do…]]&gt;=TODAY(),"aktualne","archiwalne")</f>
        <v>aktualne</v>
      </c>
      <c r="I955" s="21" t="str">
        <f>IF(MID(PODs[[#This Row],[Nr oferty]],2,1)="O","oferta",IF(MID(PODs[[#This Row],[Nr oferty]],2,1)="R","zapytanie",""))</f>
        <v>zapytanie</v>
      </c>
      <c r="J955" s="23"/>
      <c r="K955" s="23"/>
      <c r="L955" s="23"/>
      <c r="M955" s="23"/>
      <c r="Q955" s="11"/>
    </row>
    <row r="956" spans="1:17" ht="90">
      <c r="A956" s="15" t="s">
        <v>1994</v>
      </c>
      <c r="B956" s="16" t="s">
        <v>3306</v>
      </c>
      <c r="C956" s="17" t="s">
        <v>1995</v>
      </c>
      <c r="D956" s="18" t="s">
        <v>1996</v>
      </c>
      <c r="E956" s="19" t="s">
        <v>10</v>
      </c>
      <c r="F956" s="20" t="str">
        <f>RIGHT(LEFT(PODs[[#This Row],[Nr oferty]],4),2)</f>
        <v>CY</v>
      </c>
      <c r="G95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43565</v>
      </c>
      <c r="H956" s="21" t="str">
        <f ca="1">IF(PODs[[#This Row],[Ważne do…]]&gt;=TODAY(),"aktualne","archiwalne")</f>
        <v>aktualne</v>
      </c>
      <c r="I956" s="21" t="str">
        <f>IF(MID(PODs[[#This Row],[Nr oferty]],2,1)="O","oferta",IF(MID(PODs[[#This Row],[Nr oferty]],2,1)="R","zapytanie",""))</f>
        <v>zapytanie</v>
      </c>
      <c r="J956" s="23"/>
      <c r="K956" s="23"/>
      <c r="L956" s="23"/>
      <c r="M956" s="23"/>
      <c r="Q956" s="11"/>
    </row>
    <row r="957" spans="1:17" ht="76.5">
      <c r="A957" s="15" t="s">
        <v>1997</v>
      </c>
      <c r="B957" s="16" t="s">
        <v>1998</v>
      </c>
      <c r="C957" s="17" t="s">
        <v>1999</v>
      </c>
      <c r="D957" s="18" t="s">
        <v>1996</v>
      </c>
      <c r="E957" s="19" t="s">
        <v>2</v>
      </c>
      <c r="F957" s="20" t="str">
        <f>RIGHT(LEFT(PODs[[#This Row],[Nr oferty]],4),2)</f>
        <v>SE</v>
      </c>
      <c r="G95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43565</v>
      </c>
      <c r="H957" s="21" t="str">
        <f ca="1">IF(PODs[[#This Row],[Ważne do…]]&gt;=TODAY(),"aktualne","archiwalne")</f>
        <v>aktualne</v>
      </c>
      <c r="I957" s="21" t="str">
        <f>IF(MID(PODs[[#This Row],[Nr oferty]],2,1)="O","oferta",IF(MID(PODs[[#This Row],[Nr oferty]],2,1)="R","zapytanie",""))</f>
        <v>zapytanie</v>
      </c>
      <c r="J957" s="23"/>
      <c r="K957" s="23"/>
      <c r="L957" s="23"/>
      <c r="M957" s="23"/>
      <c r="Q957" s="11"/>
    </row>
    <row r="958" spans="1:17" ht="75">
      <c r="A958" s="15" t="s">
        <v>2000</v>
      </c>
      <c r="B958" s="16" t="s">
        <v>3307</v>
      </c>
      <c r="C958" s="17" t="s">
        <v>3308</v>
      </c>
      <c r="D958" s="18" t="s">
        <v>1834</v>
      </c>
      <c r="E958" s="19" t="s">
        <v>16</v>
      </c>
      <c r="F958" s="20" t="str">
        <f>RIGHT(LEFT(PODs[[#This Row],[Nr oferty]],4),2)</f>
        <v>SE</v>
      </c>
      <c r="G95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43583</v>
      </c>
      <c r="H958" s="21" t="str">
        <f ca="1">IF(PODs[[#This Row],[Ważne do…]]&gt;=TODAY(),"aktualne","archiwalne")</f>
        <v>aktualne</v>
      </c>
      <c r="I958" s="21" t="str">
        <f>IF(MID(PODs[[#This Row],[Nr oferty]],2,1)="O","oferta",IF(MID(PODs[[#This Row],[Nr oferty]],2,1)="R","zapytanie",""))</f>
        <v>zapytanie</v>
      </c>
      <c r="J958" s="23"/>
      <c r="K958" s="23"/>
      <c r="L958" s="23"/>
      <c r="M958" s="23"/>
      <c r="Q958" s="11"/>
    </row>
    <row r="959" spans="1:17" ht="60">
      <c r="A959" s="15" t="s">
        <v>2001</v>
      </c>
      <c r="B959" s="16" t="s">
        <v>3309</v>
      </c>
      <c r="C959" s="17" t="s">
        <v>3310</v>
      </c>
      <c r="D959" s="18" t="s">
        <v>1832</v>
      </c>
      <c r="E959" s="19" t="s">
        <v>7</v>
      </c>
      <c r="F959" s="20" t="str">
        <f>RIGHT(LEFT(PODs[[#This Row],[Nr oferty]],4),2)</f>
        <v>RU</v>
      </c>
      <c r="G95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43572</v>
      </c>
      <c r="H959" s="21" t="str">
        <f ca="1">IF(PODs[[#This Row],[Ważne do…]]&gt;=TODAY(),"aktualne","archiwalne")</f>
        <v>aktualne</v>
      </c>
      <c r="I959" s="21" t="str">
        <f>IF(MID(PODs[[#This Row],[Nr oferty]],2,1)="O","oferta",IF(MID(PODs[[#This Row],[Nr oferty]],2,1)="R","zapytanie",""))</f>
        <v>zapytanie</v>
      </c>
      <c r="J959" s="23"/>
      <c r="K959" s="23"/>
      <c r="L959" s="23"/>
      <c r="M959" s="23"/>
      <c r="Q959" s="11"/>
    </row>
    <row r="960" spans="1:17" ht="75">
      <c r="A960" s="15" t="s">
        <v>2002</v>
      </c>
      <c r="B960" s="16" t="s">
        <v>3311</v>
      </c>
      <c r="C960" s="17" t="s">
        <v>2003</v>
      </c>
      <c r="D960" s="18" t="s">
        <v>2004</v>
      </c>
      <c r="E960" s="19" t="s">
        <v>12</v>
      </c>
      <c r="F960" s="20" t="str">
        <f>RIGHT(LEFT(PODs[[#This Row],[Nr oferty]],4),2)</f>
        <v>BE</v>
      </c>
      <c r="G96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43388</v>
      </c>
      <c r="H960" s="21" t="str">
        <f ca="1">IF(PODs[[#This Row],[Ważne do…]]&gt;=TODAY(),"aktualne","archiwalne")</f>
        <v>aktualne</v>
      </c>
      <c r="I960" s="21" t="str">
        <f>IF(MID(PODs[[#This Row],[Nr oferty]],2,1)="O","oferta",IF(MID(PODs[[#This Row],[Nr oferty]],2,1)="R","zapytanie",""))</f>
        <v>zapytanie</v>
      </c>
      <c r="J960" s="23"/>
      <c r="K960" s="23"/>
      <c r="L960" s="23"/>
      <c r="M960" s="23"/>
      <c r="Q960" s="11"/>
    </row>
    <row r="961" spans="1:17" ht="63.75">
      <c r="A961" s="15" t="s">
        <v>2005</v>
      </c>
      <c r="B961" s="16" t="s">
        <v>2006</v>
      </c>
      <c r="C961" s="17" t="s">
        <v>2007</v>
      </c>
      <c r="D961" s="18" t="s">
        <v>1851</v>
      </c>
      <c r="E961" s="19" t="s">
        <v>7</v>
      </c>
      <c r="F961" s="20" t="str">
        <f>RIGHT(LEFT(PODs[[#This Row],[Nr oferty]],4),2)</f>
        <v>SK</v>
      </c>
      <c r="G96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43568</v>
      </c>
      <c r="H961" s="21" t="str">
        <f ca="1">IF(PODs[[#This Row],[Ważne do…]]&gt;=TODAY(),"aktualne","archiwalne")</f>
        <v>aktualne</v>
      </c>
      <c r="I961" s="21" t="str">
        <f>IF(MID(PODs[[#This Row],[Nr oferty]],2,1)="O","oferta",IF(MID(PODs[[#This Row],[Nr oferty]],2,1)="R","zapytanie",""))</f>
        <v>zapytanie</v>
      </c>
      <c r="J961" s="23"/>
      <c r="K961" s="23"/>
      <c r="L961" s="23"/>
      <c r="M961" s="23"/>
      <c r="Q961" s="11"/>
    </row>
    <row r="962" spans="1:17" ht="120">
      <c r="A962" s="15" t="s">
        <v>2008</v>
      </c>
      <c r="B962" s="16" t="s">
        <v>3312</v>
      </c>
      <c r="C962" s="17" t="s">
        <v>3313</v>
      </c>
      <c r="D962" s="18" t="s">
        <v>1885</v>
      </c>
      <c r="E962" s="19" t="s">
        <v>18</v>
      </c>
      <c r="F962" s="20" t="str">
        <f>RIGHT(LEFT(PODs[[#This Row],[Nr oferty]],4),2)</f>
        <v>IT</v>
      </c>
      <c r="G96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43576</v>
      </c>
      <c r="H962" s="21" t="str">
        <f ca="1">IF(PODs[[#This Row],[Ważne do…]]&gt;=TODAY(),"aktualne","archiwalne")</f>
        <v>aktualne</v>
      </c>
      <c r="I962" s="21" t="str">
        <f>IF(MID(PODs[[#This Row],[Nr oferty]],2,1)="O","oferta",IF(MID(PODs[[#This Row],[Nr oferty]],2,1)="R","zapytanie",""))</f>
        <v>oferta</v>
      </c>
      <c r="J962" s="23"/>
      <c r="K962" s="23"/>
      <c r="L962" s="23"/>
      <c r="M962" s="23"/>
      <c r="Q962" s="11"/>
    </row>
    <row r="963" spans="1:17" ht="90">
      <c r="A963" s="15" t="s">
        <v>2009</v>
      </c>
      <c r="B963" s="16" t="s">
        <v>2010</v>
      </c>
      <c r="C963" s="17" t="s">
        <v>2011</v>
      </c>
      <c r="D963" s="18" t="s">
        <v>1901</v>
      </c>
      <c r="E963" s="19" t="s">
        <v>12</v>
      </c>
      <c r="F963" s="20" t="str">
        <f>RIGHT(LEFT(PODs[[#This Row],[Nr oferty]],4),2)</f>
        <v>IT</v>
      </c>
      <c r="G96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43561</v>
      </c>
      <c r="H963" s="21" t="str">
        <f ca="1">IF(PODs[[#This Row],[Ważne do…]]&gt;=TODAY(),"aktualne","archiwalne")</f>
        <v>aktualne</v>
      </c>
      <c r="I963" s="21" t="str">
        <f>IF(MID(PODs[[#This Row],[Nr oferty]],2,1)="O","oferta",IF(MID(PODs[[#This Row],[Nr oferty]],2,1)="R","zapytanie",""))</f>
        <v>oferta</v>
      </c>
      <c r="J963" s="23"/>
      <c r="K963" s="23"/>
      <c r="L963" s="23"/>
      <c r="M963" s="23"/>
      <c r="Q963" s="11"/>
    </row>
    <row r="964" spans="1:17" ht="90">
      <c r="A964" s="15" t="s">
        <v>2012</v>
      </c>
      <c r="B964" s="16" t="s">
        <v>3314</v>
      </c>
      <c r="C964" s="17" t="s">
        <v>3315</v>
      </c>
      <c r="D964" s="18" t="s">
        <v>2013</v>
      </c>
      <c r="E964" s="19" t="s">
        <v>13</v>
      </c>
      <c r="F964" s="20" t="str">
        <f>RIGHT(LEFT(PODs[[#This Row],[Nr oferty]],4),2)</f>
        <v>BA</v>
      </c>
      <c r="G96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43566</v>
      </c>
      <c r="H964" s="21" t="str">
        <f ca="1">IF(PODs[[#This Row],[Ważne do…]]&gt;=TODAY(),"aktualne","archiwalne")</f>
        <v>aktualne</v>
      </c>
      <c r="I964" s="21" t="str">
        <f>IF(MID(PODs[[#This Row],[Nr oferty]],2,1)="O","oferta",IF(MID(PODs[[#This Row],[Nr oferty]],2,1)="R","zapytanie",""))</f>
        <v>oferta</v>
      </c>
      <c r="J964" s="23"/>
      <c r="K964" s="23"/>
      <c r="L964" s="23"/>
      <c r="M964" s="23"/>
      <c r="Q964" s="11"/>
    </row>
    <row r="965" spans="1:17" ht="135">
      <c r="A965" s="15" t="s">
        <v>2014</v>
      </c>
      <c r="B965" s="16" t="s">
        <v>3316</v>
      </c>
      <c r="C965" s="17" t="s">
        <v>3317</v>
      </c>
      <c r="D965" s="18" t="s">
        <v>1885</v>
      </c>
      <c r="E965" s="19" t="s">
        <v>13</v>
      </c>
      <c r="F965" s="20" t="str">
        <f>RIGHT(LEFT(PODs[[#This Row],[Nr oferty]],4),2)</f>
        <v>BE</v>
      </c>
      <c r="G96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43576</v>
      </c>
      <c r="H965" s="21" t="str">
        <f ca="1">IF(PODs[[#This Row],[Ważne do…]]&gt;=TODAY(),"aktualne","archiwalne")</f>
        <v>aktualne</v>
      </c>
      <c r="I965" s="21" t="str">
        <f>IF(MID(PODs[[#This Row],[Nr oferty]],2,1)="O","oferta",IF(MID(PODs[[#This Row],[Nr oferty]],2,1)="R","zapytanie",""))</f>
        <v>oferta</v>
      </c>
      <c r="J965" s="23"/>
      <c r="K965" s="23"/>
      <c r="L965" s="23"/>
      <c r="M965" s="23"/>
      <c r="Q965" s="11"/>
    </row>
    <row r="966" spans="1:17" ht="135">
      <c r="A966" s="15" t="s">
        <v>2015</v>
      </c>
      <c r="B966" s="16" t="s">
        <v>2016</v>
      </c>
      <c r="C966" s="17" t="s">
        <v>3318</v>
      </c>
      <c r="D966" s="18" t="s">
        <v>2017</v>
      </c>
      <c r="E966" s="19" t="s">
        <v>10</v>
      </c>
      <c r="F966" s="20" t="str">
        <f>RIGHT(LEFT(PODs[[#This Row],[Nr oferty]],4),2)</f>
        <v>RO</v>
      </c>
      <c r="G96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43581</v>
      </c>
      <c r="H966" s="21" t="str">
        <f ca="1">IF(PODs[[#This Row],[Ważne do…]]&gt;=TODAY(),"aktualne","archiwalne")</f>
        <v>aktualne</v>
      </c>
      <c r="I966" s="21" t="str">
        <f>IF(MID(PODs[[#This Row],[Nr oferty]],2,1)="O","oferta",IF(MID(PODs[[#This Row],[Nr oferty]],2,1)="R","zapytanie",""))</f>
        <v>oferta</v>
      </c>
      <c r="J966" s="23"/>
      <c r="K966" s="23"/>
      <c r="L966" s="23"/>
      <c r="M966" s="23"/>
      <c r="Q966" s="11"/>
    </row>
    <row r="967" spans="1:17" ht="135">
      <c r="A967" s="15" t="s">
        <v>2018</v>
      </c>
      <c r="B967" s="16" t="s">
        <v>2019</v>
      </c>
      <c r="C967" s="17" t="s">
        <v>3319</v>
      </c>
      <c r="D967" s="18" t="s">
        <v>1825</v>
      </c>
      <c r="E967" s="19" t="s">
        <v>3</v>
      </c>
      <c r="F967" s="20" t="str">
        <f>RIGHT(LEFT(PODs[[#This Row],[Nr oferty]],4),2)</f>
        <v>SG</v>
      </c>
      <c r="G96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43559</v>
      </c>
      <c r="H967" s="21" t="str">
        <f ca="1">IF(PODs[[#This Row],[Ważne do…]]&gt;=TODAY(),"aktualne","archiwalne")</f>
        <v>aktualne</v>
      </c>
      <c r="I967" s="21" t="str">
        <f>IF(MID(PODs[[#This Row],[Nr oferty]],2,1)="O","oferta",IF(MID(PODs[[#This Row],[Nr oferty]],2,1)="R","zapytanie",""))</f>
        <v>oferta</v>
      </c>
      <c r="J967" s="23"/>
      <c r="K967" s="23"/>
      <c r="L967" s="23"/>
      <c r="M967" s="23"/>
      <c r="Q967" s="11"/>
    </row>
    <row r="968" spans="1:17" ht="150">
      <c r="A968" s="15" t="s">
        <v>2020</v>
      </c>
      <c r="B968" s="16" t="s">
        <v>2021</v>
      </c>
      <c r="C968" s="17" t="s">
        <v>3320</v>
      </c>
      <c r="D968" s="18" t="s">
        <v>1846</v>
      </c>
      <c r="E968" s="19" t="s">
        <v>5</v>
      </c>
      <c r="F968" s="20" t="str">
        <f>RIGHT(LEFT(PODs[[#This Row],[Nr oferty]],4),2)</f>
        <v>UK</v>
      </c>
      <c r="G96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43567</v>
      </c>
      <c r="H968" s="21" t="str">
        <f ca="1">IF(PODs[[#This Row],[Ważne do…]]&gt;=TODAY(),"aktualne","archiwalne")</f>
        <v>aktualne</v>
      </c>
      <c r="I968" s="21" t="str">
        <f>IF(MID(PODs[[#This Row],[Nr oferty]],2,1)="O","oferta",IF(MID(PODs[[#This Row],[Nr oferty]],2,1)="R","zapytanie",""))</f>
        <v>oferta</v>
      </c>
      <c r="J968" s="23"/>
      <c r="K968" s="23"/>
      <c r="L968" s="23"/>
      <c r="M968" s="23"/>
      <c r="Q968" s="11"/>
    </row>
    <row r="969" spans="1:17" ht="135">
      <c r="A969" s="15" t="s">
        <v>2022</v>
      </c>
      <c r="B969" s="16" t="s">
        <v>2023</v>
      </c>
      <c r="C969" s="17" t="s">
        <v>3321</v>
      </c>
      <c r="D969" s="18" t="s">
        <v>1846</v>
      </c>
      <c r="E969" s="19" t="s">
        <v>10</v>
      </c>
      <c r="F969" s="20" t="str">
        <f>RIGHT(LEFT(PODs[[#This Row],[Nr oferty]],4),2)</f>
        <v>UK</v>
      </c>
      <c r="G96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43567</v>
      </c>
      <c r="H969" s="21" t="str">
        <f ca="1">IF(PODs[[#This Row],[Ważne do…]]&gt;=TODAY(),"aktualne","archiwalne")</f>
        <v>aktualne</v>
      </c>
      <c r="I969" s="21" t="str">
        <f>IF(MID(PODs[[#This Row],[Nr oferty]],2,1)="O","oferta",IF(MID(PODs[[#This Row],[Nr oferty]],2,1)="R","zapytanie",""))</f>
        <v>oferta</v>
      </c>
      <c r="J969" s="23"/>
      <c r="K969" s="23"/>
      <c r="L969" s="23"/>
      <c r="M969" s="23"/>
      <c r="Q969" s="11"/>
    </row>
    <row r="970" spans="1:17" ht="150">
      <c r="A970" s="15" t="s">
        <v>2024</v>
      </c>
      <c r="B970" s="16" t="s">
        <v>2025</v>
      </c>
      <c r="C970" s="17" t="s">
        <v>2026</v>
      </c>
      <c r="D970" s="18" t="s">
        <v>2027</v>
      </c>
      <c r="E970" s="19" t="s">
        <v>9</v>
      </c>
      <c r="F970" s="20" t="str">
        <f>RIGHT(LEFT(PODs[[#This Row],[Nr oferty]],4),2)</f>
        <v>BE</v>
      </c>
      <c r="G97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43560</v>
      </c>
      <c r="H970" s="21" t="str">
        <f ca="1">IF(PODs[[#This Row],[Ważne do…]]&gt;=TODAY(),"aktualne","archiwalne")</f>
        <v>aktualne</v>
      </c>
      <c r="I970" s="21" t="str">
        <f>IF(MID(PODs[[#This Row],[Nr oferty]],2,1)="O","oferta",IF(MID(PODs[[#This Row],[Nr oferty]],2,1)="R","zapytanie",""))</f>
        <v>oferta</v>
      </c>
      <c r="J970" s="23"/>
      <c r="K970" s="23"/>
      <c r="L970" s="23"/>
      <c r="M970" s="23"/>
      <c r="Q970" s="11"/>
    </row>
    <row r="971" spans="1:17" ht="120">
      <c r="A971" s="15" t="s">
        <v>2028</v>
      </c>
      <c r="B971" s="16" t="s">
        <v>2029</v>
      </c>
      <c r="C971" s="17" t="s">
        <v>3322</v>
      </c>
      <c r="D971" s="18" t="s">
        <v>2030</v>
      </c>
      <c r="E971" s="19" t="s">
        <v>15</v>
      </c>
      <c r="F971" s="20" t="str">
        <f>RIGHT(LEFT(PODs[[#This Row],[Nr oferty]],4),2)</f>
        <v>UK</v>
      </c>
      <c r="G97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43558</v>
      </c>
      <c r="H971" s="21" t="str">
        <f ca="1">IF(PODs[[#This Row],[Ważne do…]]&gt;=TODAY(),"aktualne","archiwalne")</f>
        <v>aktualne</v>
      </c>
      <c r="I971" s="21" t="str">
        <f>IF(MID(PODs[[#This Row],[Nr oferty]],2,1)="O","oferta",IF(MID(PODs[[#This Row],[Nr oferty]],2,1)="R","zapytanie",""))</f>
        <v>oferta</v>
      </c>
      <c r="J971" s="23"/>
      <c r="K971" s="23"/>
      <c r="L971" s="23"/>
      <c r="M971" s="23"/>
      <c r="Q971" s="11"/>
    </row>
    <row r="972" spans="1:17" ht="120">
      <c r="A972" s="15" t="s">
        <v>2031</v>
      </c>
      <c r="B972" s="16" t="s">
        <v>2032</v>
      </c>
      <c r="C972" s="17" t="s">
        <v>2033</v>
      </c>
      <c r="D972" s="18" t="s">
        <v>1885</v>
      </c>
      <c r="E972" s="19" t="s">
        <v>2620</v>
      </c>
      <c r="F972" s="20" t="str">
        <f>RIGHT(LEFT(PODs[[#This Row],[Nr oferty]],4),2)</f>
        <v>UK</v>
      </c>
      <c r="G97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43576</v>
      </c>
      <c r="H972" s="21" t="str">
        <f ca="1">IF(PODs[[#This Row],[Ważne do…]]&gt;=TODAY(),"aktualne","archiwalne")</f>
        <v>aktualne</v>
      </c>
      <c r="I972" s="21" t="str">
        <f>IF(MID(PODs[[#This Row],[Nr oferty]],2,1)="O","oferta",IF(MID(PODs[[#This Row],[Nr oferty]],2,1)="R","zapytanie",""))</f>
        <v>oferta</v>
      </c>
      <c r="J972" s="23"/>
      <c r="K972" s="23"/>
      <c r="L972" s="23"/>
      <c r="M972" s="23"/>
      <c r="Q972" s="11"/>
    </row>
    <row r="973" spans="1:17" ht="90">
      <c r="A973" s="15" t="s">
        <v>3842</v>
      </c>
      <c r="B973" s="16" t="s">
        <v>2034</v>
      </c>
      <c r="C973" s="17" t="s">
        <v>2035</v>
      </c>
      <c r="D973" s="18" t="s">
        <v>1846</v>
      </c>
      <c r="E973" s="19" t="s">
        <v>2</v>
      </c>
      <c r="F973" s="20" t="str">
        <f>RIGHT(LEFT(PODs[[#This Row],[Nr oferty]],4),2)</f>
        <v>ES</v>
      </c>
      <c r="G97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43567</v>
      </c>
      <c r="H973" s="21" t="str">
        <f ca="1">IF(PODs[[#This Row],[Ważne do…]]&gt;=TODAY(),"aktualne","archiwalne")</f>
        <v>aktualne</v>
      </c>
      <c r="I973" s="21" t="str">
        <f>IF(MID(PODs[[#This Row],[Nr oferty]],2,1)="O","oferta",IF(MID(PODs[[#This Row],[Nr oferty]],2,1)="R","zapytanie",""))</f>
        <v>oferta</v>
      </c>
      <c r="J973" s="23"/>
      <c r="K973" s="23"/>
      <c r="L973" s="23"/>
      <c r="M973" s="23"/>
      <c r="Q973" s="11"/>
    </row>
    <row r="974" spans="1:17" ht="120">
      <c r="A974" s="15" t="s">
        <v>3843</v>
      </c>
      <c r="B974" s="16" t="s">
        <v>2036</v>
      </c>
      <c r="C974" s="17" t="s">
        <v>2037</v>
      </c>
      <c r="D974" s="18" t="s">
        <v>1846</v>
      </c>
      <c r="E974" s="19" t="s">
        <v>6</v>
      </c>
      <c r="F974" s="20" t="str">
        <f>RIGHT(LEFT(PODs[[#This Row],[Nr oferty]],4),2)</f>
        <v>UA</v>
      </c>
      <c r="G97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43567</v>
      </c>
      <c r="H974" s="21" t="str">
        <f ca="1">IF(PODs[[#This Row],[Ważne do…]]&gt;=TODAY(),"aktualne","archiwalne")</f>
        <v>aktualne</v>
      </c>
      <c r="I974" s="21" t="str">
        <f>IF(MID(PODs[[#This Row],[Nr oferty]],2,1)="O","oferta",IF(MID(PODs[[#This Row],[Nr oferty]],2,1)="R","zapytanie",""))</f>
        <v>oferta</v>
      </c>
      <c r="J974" s="23"/>
      <c r="K974" s="23"/>
      <c r="L974" s="23"/>
      <c r="M974" s="23"/>
      <c r="Q974" s="11"/>
    </row>
    <row r="975" spans="1:17" ht="105">
      <c r="A975" s="15" t="s">
        <v>2038</v>
      </c>
      <c r="B975" s="16" t="s">
        <v>2039</v>
      </c>
      <c r="C975" s="17" t="s">
        <v>3323</v>
      </c>
      <c r="D975" s="18" t="s">
        <v>2030</v>
      </c>
      <c r="E975" s="19" t="s">
        <v>11</v>
      </c>
      <c r="F975" s="20" t="str">
        <f>RIGHT(LEFT(PODs[[#This Row],[Nr oferty]],4),2)</f>
        <v>SE</v>
      </c>
      <c r="G97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43558</v>
      </c>
      <c r="H975" s="21" t="str">
        <f ca="1">IF(PODs[[#This Row],[Ważne do…]]&gt;=TODAY(),"aktualne","archiwalne")</f>
        <v>aktualne</v>
      </c>
      <c r="I975" s="21" t="str">
        <f>IF(MID(PODs[[#This Row],[Nr oferty]],2,1)="O","oferta",IF(MID(PODs[[#This Row],[Nr oferty]],2,1)="R","zapytanie",""))</f>
        <v>oferta</v>
      </c>
      <c r="J975" s="23"/>
      <c r="K975" s="23"/>
      <c r="L975" s="23"/>
      <c r="M975" s="23"/>
      <c r="Q975" s="11"/>
    </row>
    <row r="976" spans="1:17" ht="90">
      <c r="A976" s="15" t="s">
        <v>3844</v>
      </c>
      <c r="B976" s="16" t="s">
        <v>2040</v>
      </c>
      <c r="C976" s="17" t="s">
        <v>2041</v>
      </c>
      <c r="D976" s="18" t="s">
        <v>1830</v>
      </c>
      <c r="E976" s="19" t="s">
        <v>2618</v>
      </c>
      <c r="F976" s="20" t="str">
        <f>RIGHT(LEFT(PODs[[#This Row],[Nr oferty]],4),2)</f>
        <v>CY</v>
      </c>
      <c r="G97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43573</v>
      </c>
      <c r="H976" s="21" t="str">
        <f ca="1">IF(PODs[[#This Row],[Ważne do…]]&gt;=TODAY(),"aktualne","archiwalne")</f>
        <v>aktualne</v>
      </c>
      <c r="I976" s="21" t="str">
        <f>IF(MID(PODs[[#This Row],[Nr oferty]],2,1)="O","oferta",IF(MID(PODs[[#This Row],[Nr oferty]],2,1)="R","zapytanie",""))</f>
        <v>oferta</v>
      </c>
      <c r="J976" s="23"/>
      <c r="K976" s="23"/>
      <c r="L976" s="23"/>
      <c r="M976" s="23"/>
      <c r="Q976" s="11"/>
    </row>
    <row r="977" spans="1:17" ht="90">
      <c r="A977" s="15" t="s">
        <v>3845</v>
      </c>
      <c r="B977" s="16" t="s">
        <v>2042</v>
      </c>
      <c r="C977" s="17" t="s">
        <v>2043</v>
      </c>
      <c r="D977" s="18" t="s">
        <v>1830</v>
      </c>
      <c r="E977" s="19" t="s">
        <v>2618</v>
      </c>
      <c r="F977" s="20" t="str">
        <f>RIGHT(LEFT(PODs[[#This Row],[Nr oferty]],4),2)</f>
        <v>CY</v>
      </c>
      <c r="G97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43573</v>
      </c>
      <c r="H977" s="21" t="str">
        <f ca="1">IF(PODs[[#This Row],[Ważne do…]]&gt;=TODAY(),"aktualne","archiwalne")</f>
        <v>aktualne</v>
      </c>
      <c r="I977" s="21" t="str">
        <f>IF(MID(PODs[[#This Row],[Nr oferty]],2,1)="O","oferta",IF(MID(PODs[[#This Row],[Nr oferty]],2,1)="R","zapytanie",""))</f>
        <v>oferta</v>
      </c>
      <c r="J977" s="23"/>
      <c r="K977" s="23"/>
      <c r="L977" s="23"/>
      <c r="M977" s="23"/>
      <c r="Q977" s="11"/>
    </row>
    <row r="978" spans="1:17" ht="135">
      <c r="A978" s="15" t="s">
        <v>3846</v>
      </c>
      <c r="B978" s="16" t="s">
        <v>3324</v>
      </c>
      <c r="C978" s="17" t="s">
        <v>3325</v>
      </c>
      <c r="D978" s="18" t="s">
        <v>1861</v>
      </c>
      <c r="E978" s="19" t="s">
        <v>14</v>
      </c>
      <c r="F978" s="20" t="str">
        <f>RIGHT(LEFT(PODs[[#This Row],[Nr oferty]],4),2)</f>
        <v>UA</v>
      </c>
      <c r="G97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43582</v>
      </c>
      <c r="H978" s="21" t="str">
        <f ca="1">IF(PODs[[#This Row],[Ważne do…]]&gt;=TODAY(),"aktualne","archiwalne")</f>
        <v>aktualne</v>
      </c>
      <c r="I978" s="21" t="str">
        <f>IF(MID(PODs[[#This Row],[Nr oferty]],2,1)="O","oferta",IF(MID(PODs[[#This Row],[Nr oferty]],2,1)="R","zapytanie",""))</f>
        <v>oferta</v>
      </c>
      <c r="J978" s="23"/>
      <c r="K978" s="23"/>
      <c r="L978" s="23"/>
      <c r="M978" s="23"/>
      <c r="Q978" s="11"/>
    </row>
    <row r="979" spans="1:17" ht="60">
      <c r="A979" s="15" t="s">
        <v>2044</v>
      </c>
      <c r="B979" s="16" t="s">
        <v>2045</v>
      </c>
      <c r="C979" s="17" t="s">
        <v>2046</v>
      </c>
      <c r="D979" s="18" t="s">
        <v>1854</v>
      </c>
      <c r="E979" s="19" t="s">
        <v>14</v>
      </c>
      <c r="F979" s="20" t="str">
        <f>RIGHT(LEFT(PODs[[#This Row],[Nr oferty]],4),2)</f>
        <v>UA</v>
      </c>
      <c r="G97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43580</v>
      </c>
      <c r="H979" s="21" t="str">
        <f ca="1">IF(PODs[[#This Row],[Ważne do…]]&gt;=TODAY(),"aktualne","archiwalne")</f>
        <v>aktualne</v>
      </c>
      <c r="I979" s="21" t="str">
        <f>IF(MID(PODs[[#This Row],[Nr oferty]],2,1)="O","oferta",IF(MID(PODs[[#This Row],[Nr oferty]],2,1)="R","zapytanie",""))</f>
        <v>oferta</v>
      </c>
      <c r="J979" s="23"/>
      <c r="K979" s="23"/>
      <c r="L979" s="23"/>
      <c r="M979" s="23"/>
      <c r="Q979" s="11"/>
    </row>
    <row r="980" spans="1:17" ht="105">
      <c r="A980" s="15" t="s">
        <v>3847</v>
      </c>
      <c r="B980" s="16" t="s">
        <v>2047</v>
      </c>
      <c r="C980" s="17" t="s">
        <v>3326</v>
      </c>
      <c r="D980" s="18" t="s">
        <v>1830</v>
      </c>
      <c r="E980" s="19" t="s">
        <v>15</v>
      </c>
      <c r="F980" s="20" t="str">
        <f>RIGHT(LEFT(PODs[[#This Row],[Nr oferty]],4),2)</f>
        <v>IN</v>
      </c>
      <c r="G98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43573</v>
      </c>
      <c r="H980" s="21" t="str">
        <f ca="1">IF(PODs[[#This Row],[Ważne do…]]&gt;=TODAY(),"aktualne","archiwalne")</f>
        <v>aktualne</v>
      </c>
      <c r="I980" s="21" t="str">
        <f>IF(MID(PODs[[#This Row],[Nr oferty]],2,1)="O","oferta",IF(MID(PODs[[#This Row],[Nr oferty]],2,1)="R","zapytanie",""))</f>
        <v>oferta</v>
      </c>
      <c r="J980" s="23"/>
      <c r="K980" s="23"/>
      <c r="L980" s="23"/>
      <c r="M980" s="23"/>
      <c r="Q980" s="11"/>
    </row>
    <row r="981" spans="1:17" ht="105">
      <c r="A981" s="15" t="s">
        <v>3848</v>
      </c>
      <c r="B981" s="16" t="s">
        <v>2048</v>
      </c>
      <c r="C981" s="17" t="s">
        <v>2049</v>
      </c>
      <c r="D981" s="18" t="s">
        <v>2050</v>
      </c>
      <c r="E981" s="19" t="s">
        <v>2</v>
      </c>
      <c r="F981" s="20" t="str">
        <f>RIGHT(LEFT(PODs[[#This Row],[Nr oferty]],4),2)</f>
        <v>BG</v>
      </c>
      <c r="G98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43575</v>
      </c>
      <c r="H981" s="21" t="str">
        <f ca="1">IF(PODs[[#This Row],[Ważne do…]]&gt;=TODAY(),"aktualne","archiwalne")</f>
        <v>aktualne</v>
      </c>
      <c r="I981" s="21" t="str">
        <f>IF(MID(PODs[[#This Row],[Nr oferty]],2,1)="O","oferta",IF(MID(PODs[[#This Row],[Nr oferty]],2,1)="R","zapytanie",""))</f>
        <v>oferta</v>
      </c>
      <c r="J981" s="23"/>
      <c r="K981" s="23"/>
      <c r="L981" s="23"/>
      <c r="M981" s="23"/>
      <c r="Q981" s="11"/>
    </row>
    <row r="982" spans="1:17" ht="150">
      <c r="A982" s="15" t="s">
        <v>2020</v>
      </c>
      <c r="B982" s="16" t="s">
        <v>2051</v>
      </c>
      <c r="C982" s="17" t="s">
        <v>3320</v>
      </c>
      <c r="D982" s="18" t="s">
        <v>1846</v>
      </c>
      <c r="E982" s="19" t="s">
        <v>5</v>
      </c>
      <c r="F982" s="20" t="str">
        <f>RIGHT(LEFT(PODs[[#This Row],[Nr oferty]],4),2)</f>
        <v>UK</v>
      </c>
      <c r="G98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43567</v>
      </c>
      <c r="H982" s="21" t="str">
        <f ca="1">IF(PODs[[#This Row],[Ważne do…]]&gt;=TODAY(),"aktualne","archiwalne")</f>
        <v>aktualne</v>
      </c>
      <c r="I982" s="21" t="str">
        <f>IF(MID(PODs[[#This Row],[Nr oferty]],2,1)="O","oferta",IF(MID(PODs[[#This Row],[Nr oferty]],2,1)="R","zapytanie",""))</f>
        <v>oferta</v>
      </c>
      <c r="J982" s="23"/>
      <c r="K982" s="23"/>
      <c r="L982" s="23"/>
      <c r="M982" s="23"/>
      <c r="Q982" s="11"/>
    </row>
    <row r="983" spans="1:17" ht="114.75">
      <c r="A983" s="15" t="s">
        <v>3849</v>
      </c>
      <c r="B983" s="16" t="s">
        <v>3327</v>
      </c>
      <c r="C983" s="17" t="s">
        <v>2052</v>
      </c>
      <c r="D983" s="18" t="s">
        <v>1861</v>
      </c>
      <c r="E983" s="19" t="s">
        <v>2</v>
      </c>
      <c r="F983" s="20" t="str">
        <f>RIGHT(LEFT(PODs[[#This Row],[Nr oferty]],4),2)</f>
        <v>IT</v>
      </c>
      <c r="G98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43582</v>
      </c>
      <c r="H983" s="21" t="str">
        <f ca="1">IF(PODs[[#This Row],[Ważne do…]]&gt;=TODAY(),"aktualne","archiwalne")</f>
        <v>aktualne</v>
      </c>
      <c r="I983" s="21" t="str">
        <f>IF(MID(PODs[[#This Row],[Nr oferty]],2,1)="O","oferta",IF(MID(PODs[[#This Row],[Nr oferty]],2,1)="R","zapytanie",""))</f>
        <v>oferta</v>
      </c>
      <c r="J983" s="23"/>
      <c r="K983" s="23"/>
      <c r="L983" s="23"/>
      <c r="M983" s="23"/>
      <c r="Q983" s="11"/>
    </row>
    <row r="984" spans="1:17" ht="105">
      <c r="A984" s="15" t="s">
        <v>3850</v>
      </c>
      <c r="B984" s="16" t="s">
        <v>2053</v>
      </c>
      <c r="C984" s="17" t="s">
        <v>2054</v>
      </c>
      <c r="D984" s="18" t="s">
        <v>1825</v>
      </c>
      <c r="E984" s="19" t="s">
        <v>13</v>
      </c>
      <c r="F984" s="20" t="str">
        <f>RIGHT(LEFT(PODs[[#This Row],[Nr oferty]],4),2)</f>
        <v>FR</v>
      </c>
      <c r="G98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43559</v>
      </c>
      <c r="H984" s="21" t="str">
        <f ca="1">IF(PODs[[#This Row],[Ważne do…]]&gt;=TODAY(),"aktualne","archiwalne")</f>
        <v>aktualne</v>
      </c>
      <c r="I984" s="21" t="str">
        <f>IF(MID(PODs[[#This Row],[Nr oferty]],2,1)="O","oferta",IF(MID(PODs[[#This Row],[Nr oferty]],2,1)="R","zapytanie",""))</f>
        <v>oferta</v>
      </c>
      <c r="J984" s="23"/>
      <c r="K984" s="23"/>
      <c r="L984" s="23"/>
      <c r="M984" s="23"/>
      <c r="Q984" s="11"/>
    </row>
    <row r="985" spans="1:17" ht="135">
      <c r="A985" s="15" t="s">
        <v>3851</v>
      </c>
      <c r="B985" s="16" t="s">
        <v>2055</v>
      </c>
      <c r="C985" s="17" t="s">
        <v>3328</v>
      </c>
      <c r="D985" s="18" t="s">
        <v>2056</v>
      </c>
      <c r="E985" s="19" t="s">
        <v>13</v>
      </c>
      <c r="F985" s="20" t="str">
        <f>RIGHT(LEFT(PODs[[#This Row],[Nr oferty]],4),2)</f>
        <v>RO</v>
      </c>
      <c r="G98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43580</v>
      </c>
      <c r="H985" s="21" t="str">
        <f ca="1">IF(PODs[[#This Row],[Ważne do…]]&gt;=TODAY(),"aktualne","archiwalne")</f>
        <v>aktualne</v>
      </c>
      <c r="I985" s="21" t="str">
        <f>IF(MID(PODs[[#This Row],[Nr oferty]],2,1)="O","oferta",IF(MID(PODs[[#This Row],[Nr oferty]],2,1)="R","zapytanie",""))</f>
        <v>oferta</v>
      </c>
      <c r="J985" s="23"/>
      <c r="K985" s="23"/>
      <c r="L985" s="23"/>
      <c r="M985" s="23"/>
      <c r="Q985" s="11"/>
    </row>
    <row r="986" spans="1:17" ht="150">
      <c r="A986" s="15" t="s">
        <v>3852</v>
      </c>
      <c r="B986" s="16" t="s">
        <v>2057</v>
      </c>
      <c r="C986" s="17" t="s">
        <v>3329</v>
      </c>
      <c r="D986" s="18" t="s">
        <v>1846</v>
      </c>
      <c r="E986" s="19" t="s">
        <v>10</v>
      </c>
      <c r="F986" s="20" t="str">
        <f>RIGHT(LEFT(PODs[[#This Row],[Nr oferty]],4),2)</f>
        <v>IT</v>
      </c>
      <c r="G98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43567</v>
      </c>
      <c r="H986" s="21" t="str">
        <f ca="1">IF(PODs[[#This Row],[Ważne do…]]&gt;=TODAY(),"aktualne","archiwalne")</f>
        <v>aktualne</v>
      </c>
      <c r="I986" s="21" t="str">
        <f>IF(MID(PODs[[#This Row],[Nr oferty]],2,1)="O","oferta",IF(MID(PODs[[#This Row],[Nr oferty]],2,1)="R","zapytanie",""))</f>
        <v>oferta</v>
      </c>
      <c r="J986" s="23"/>
      <c r="K986" s="23"/>
      <c r="L986" s="23"/>
      <c r="M986" s="23"/>
      <c r="Q986" s="11"/>
    </row>
    <row r="987" spans="1:17" ht="150">
      <c r="A987" s="15" t="s">
        <v>3853</v>
      </c>
      <c r="B987" s="16" t="s">
        <v>3330</v>
      </c>
      <c r="C987" s="17" t="s">
        <v>3331</v>
      </c>
      <c r="D987" s="18">
        <v>43569</v>
      </c>
      <c r="E987" s="19" t="s">
        <v>5</v>
      </c>
      <c r="F987" s="20" t="str">
        <f>RIGHT(LEFT(PODs[[#This Row],[Nr oferty]],4),2)</f>
        <v>FR</v>
      </c>
      <c r="G98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43569</v>
      </c>
      <c r="H987" s="21" t="str">
        <f ca="1">IF(PODs[[#This Row],[Ważne do…]]&gt;=TODAY(),"aktualne","archiwalne")</f>
        <v>aktualne</v>
      </c>
      <c r="I987" s="21" t="str">
        <f>IF(MID(PODs[[#This Row],[Nr oferty]],2,1)="O","oferta",IF(MID(PODs[[#This Row],[Nr oferty]],2,1)="R","zapytanie",""))</f>
        <v>oferta</v>
      </c>
      <c r="J987" s="23"/>
      <c r="K987" s="23"/>
      <c r="L987" s="23"/>
      <c r="M987" s="23"/>
      <c r="Q987" s="11"/>
    </row>
    <row r="988" spans="1:17" ht="105">
      <c r="A988" s="15" t="s">
        <v>3854</v>
      </c>
      <c r="B988" s="16" t="s">
        <v>2058</v>
      </c>
      <c r="C988" s="17" t="s">
        <v>2059</v>
      </c>
      <c r="D988" s="18" t="s">
        <v>2060</v>
      </c>
      <c r="E988" s="19" t="s">
        <v>5</v>
      </c>
      <c r="F988" s="20" t="str">
        <f>RIGHT(LEFT(PODs[[#This Row],[Nr oferty]],4),2)</f>
        <v>BE</v>
      </c>
      <c r="G98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43199</v>
      </c>
      <c r="H988" s="21" t="str">
        <f ca="1">IF(PODs[[#This Row],[Ważne do…]]&gt;=TODAY(),"aktualne","archiwalne")</f>
        <v>archiwalne</v>
      </c>
      <c r="I988" s="21" t="str">
        <f>IF(MID(PODs[[#This Row],[Nr oferty]],2,1)="O","oferta",IF(MID(PODs[[#This Row],[Nr oferty]],2,1)="R","zapytanie",""))</f>
        <v>oferta</v>
      </c>
      <c r="J988" s="23"/>
      <c r="K988" s="23"/>
      <c r="L988" s="23"/>
      <c r="M988" s="23"/>
      <c r="Q988" s="11"/>
    </row>
    <row r="989" spans="1:17" ht="150">
      <c r="A989" s="15" t="s">
        <v>3855</v>
      </c>
      <c r="B989" s="16" t="s">
        <v>2061</v>
      </c>
      <c r="C989" s="17" t="s">
        <v>3332</v>
      </c>
      <c r="D989" s="18" t="s">
        <v>2062</v>
      </c>
      <c r="E989" s="19" t="s">
        <v>3</v>
      </c>
      <c r="F989" s="20" t="str">
        <f>RIGHT(LEFT(PODs[[#This Row],[Nr oferty]],4),2)</f>
        <v>SI</v>
      </c>
      <c r="G98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43560</v>
      </c>
      <c r="H989" s="21" t="str">
        <f ca="1">IF(PODs[[#This Row],[Ważne do…]]&gt;=TODAY(),"aktualne","archiwalne")</f>
        <v>aktualne</v>
      </c>
      <c r="I989" s="21" t="str">
        <f>IF(MID(PODs[[#This Row],[Nr oferty]],2,1)="O","oferta",IF(MID(PODs[[#This Row],[Nr oferty]],2,1)="R","zapytanie",""))</f>
        <v>oferta</v>
      </c>
      <c r="J989" s="23"/>
      <c r="K989" s="23"/>
      <c r="L989" s="23"/>
      <c r="M989" s="23"/>
      <c r="Q989" s="11"/>
    </row>
    <row r="990" spans="1:17" ht="105">
      <c r="A990" s="15" t="s">
        <v>2063</v>
      </c>
      <c r="B990" s="16" t="s">
        <v>2064</v>
      </c>
      <c r="C990" s="17" t="s">
        <v>2065</v>
      </c>
      <c r="D990" s="18" t="s">
        <v>2066</v>
      </c>
      <c r="E990" s="19" t="s">
        <v>2</v>
      </c>
      <c r="F990" s="20" t="str">
        <f>RIGHT(LEFT(PODs[[#This Row],[Nr oferty]],4),2)</f>
        <v>IL</v>
      </c>
      <c r="G99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43572</v>
      </c>
      <c r="H990" s="21" t="str">
        <f ca="1">IF(PODs[[#This Row],[Ważne do…]]&gt;=TODAY(),"aktualne","archiwalne")</f>
        <v>aktualne</v>
      </c>
      <c r="I990" s="21" t="str">
        <f>IF(MID(PODs[[#This Row],[Nr oferty]],2,1)="O","oferta",IF(MID(PODs[[#This Row],[Nr oferty]],2,1)="R","zapytanie",""))</f>
        <v>oferta</v>
      </c>
      <c r="J990" s="23"/>
      <c r="K990" s="23"/>
      <c r="L990" s="23"/>
      <c r="M990" s="23"/>
      <c r="Q990" s="11"/>
    </row>
    <row r="991" spans="1:17" ht="105">
      <c r="A991" s="15" t="s">
        <v>2067</v>
      </c>
      <c r="B991" s="16" t="s">
        <v>2068</v>
      </c>
      <c r="C991" s="17" t="s">
        <v>2069</v>
      </c>
      <c r="D991" s="18" t="s">
        <v>1846</v>
      </c>
      <c r="E991" s="19" t="s">
        <v>11</v>
      </c>
      <c r="F991" s="20" t="str">
        <f>RIGHT(LEFT(PODs[[#This Row],[Nr oferty]],4),2)</f>
        <v>HR</v>
      </c>
      <c r="G99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43567</v>
      </c>
      <c r="H991" s="21" t="str">
        <f ca="1">IF(PODs[[#This Row],[Ważne do…]]&gt;=TODAY(),"aktualne","archiwalne")</f>
        <v>aktualne</v>
      </c>
      <c r="I991" s="21" t="str">
        <f>IF(MID(PODs[[#This Row],[Nr oferty]],2,1)="O","oferta",IF(MID(PODs[[#This Row],[Nr oferty]],2,1)="R","zapytanie",""))</f>
        <v>oferta</v>
      </c>
      <c r="J991" s="23"/>
      <c r="K991" s="23"/>
      <c r="L991" s="23"/>
      <c r="M991" s="23"/>
      <c r="Q991" s="11"/>
    </row>
    <row r="992" spans="1:17" ht="135">
      <c r="A992" s="15" t="s">
        <v>2070</v>
      </c>
      <c r="B992" s="16" t="s">
        <v>2071</v>
      </c>
      <c r="C992" s="17" t="s">
        <v>2072</v>
      </c>
      <c r="D992" s="18" t="s">
        <v>2027</v>
      </c>
      <c r="E992" s="19" t="s">
        <v>10</v>
      </c>
      <c r="F992" s="20" t="str">
        <f>RIGHT(LEFT(PODs[[#This Row],[Nr oferty]],4),2)</f>
        <v>RU</v>
      </c>
      <c r="G99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43560</v>
      </c>
      <c r="H992" s="21" t="str">
        <f ca="1">IF(PODs[[#This Row],[Ważne do…]]&gt;=TODAY(),"aktualne","archiwalne")</f>
        <v>aktualne</v>
      </c>
      <c r="I992" s="21" t="str">
        <f>IF(MID(PODs[[#This Row],[Nr oferty]],2,1)="O","oferta",IF(MID(PODs[[#This Row],[Nr oferty]],2,1)="R","zapytanie",""))</f>
        <v>oferta</v>
      </c>
      <c r="J992" s="23"/>
      <c r="K992" s="23"/>
      <c r="L992" s="23"/>
      <c r="M992" s="23"/>
      <c r="Q992" s="11"/>
    </row>
    <row r="993" spans="1:17" ht="60">
      <c r="A993" s="15" t="s">
        <v>2073</v>
      </c>
      <c r="B993" s="16" t="s">
        <v>2074</v>
      </c>
      <c r="C993" s="17" t="s">
        <v>2075</v>
      </c>
      <c r="D993" s="18" t="s">
        <v>1885</v>
      </c>
      <c r="E993" s="19" t="s">
        <v>2619</v>
      </c>
      <c r="F993" s="20" t="str">
        <f>RIGHT(LEFT(PODs[[#This Row],[Nr oferty]],4),2)</f>
        <v>RU</v>
      </c>
      <c r="G99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43576</v>
      </c>
      <c r="H993" s="21" t="str">
        <f ca="1">IF(PODs[[#This Row],[Ważne do…]]&gt;=TODAY(),"aktualne","archiwalne")</f>
        <v>aktualne</v>
      </c>
      <c r="I993" s="21" t="str">
        <f>IF(MID(PODs[[#This Row],[Nr oferty]],2,1)="O","oferta",IF(MID(PODs[[#This Row],[Nr oferty]],2,1)="R","zapytanie",""))</f>
        <v>oferta</v>
      </c>
      <c r="J993" s="23"/>
      <c r="K993" s="23"/>
      <c r="L993" s="23"/>
      <c r="M993" s="23"/>
      <c r="Q993" s="11"/>
    </row>
    <row r="994" spans="1:17" ht="120">
      <c r="A994" s="15" t="s">
        <v>2076</v>
      </c>
      <c r="B994" s="16" t="s">
        <v>2077</v>
      </c>
      <c r="C994" s="17" t="s">
        <v>2078</v>
      </c>
      <c r="D994" s="18" t="s">
        <v>1830</v>
      </c>
      <c r="E994" s="19" t="s">
        <v>11</v>
      </c>
      <c r="F994" s="20" t="str">
        <f>RIGHT(LEFT(PODs[[#This Row],[Nr oferty]],4),2)</f>
        <v>BG</v>
      </c>
      <c r="G99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43573</v>
      </c>
      <c r="H994" s="21" t="str">
        <f ca="1">IF(PODs[[#This Row],[Ważne do…]]&gt;=TODAY(),"aktualne","archiwalne")</f>
        <v>aktualne</v>
      </c>
      <c r="I994" s="21" t="str">
        <f>IF(MID(PODs[[#This Row],[Nr oferty]],2,1)="O","oferta",IF(MID(PODs[[#This Row],[Nr oferty]],2,1)="R","zapytanie",""))</f>
        <v>oferta</v>
      </c>
      <c r="J994" s="23"/>
      <c r="K994" s="23"/>
      <c r="L994" s="23"/>
      <c r="M994" s="23"/>
      <c r="Q994" s="11"/>
    </row>
    <row r="995" spans="1:17" ht="120">
      <c r="A995" s="15" t="s">
        <v>2079</v>
      </c>
      <c r="B995" s="16" t="s">
        <v>2080</v>
      </c>
      <c r="C995" s="17" t="s">
        <v>2081</v>
      </c>
      <c r="D995" s="18" t="s">
        <v>1996</v>
      </c>
      <c r="E995" s="19" t="s">
        <v>10</v>
      </c>
      <c r="F995" s="20" t="str">
        <f>RIGHT(LEFT(PODs[[#This Row],[Nr oferty]],4),2)</f>
        <v>NL</v>
      </c>
      <c r="G99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43565</v>
      </c>
      <c r="H995" s="21" t="str">
        <f ca="1">IF(PODs[[#This Row],[Ważne do…]]&gt;=TODAY(),"aktualne","archiwalne")</f>
        <v>aktualne</v>
      </c>
      <c r="I995" s="21" t="str">
        <f>IF(MID(PODs[[#This Row],[Nr oferty]],2,1)="O","oferta",IF(MID(PODs[[#This Row],[Nr oferty]],2,1)="R","zapytanie",""))</f>
        <v>oferta</v>
      </c>
      <c r="J995" s="23"/>
      <c r="K995" s="23"/>
      <c r="L995" s="23"/>
      <c r="M995" s="23"/>
      <c r="Q995" s="11"/>
    </row>
    <row r="996" spans="1:17" ht="165">
      <c r="A996" s="15" t="s">
        <v>2082</v>
      </c>
      <c r="B996" s="16" t="s">
        <v>2083</v>
      </c>
      <c r="C996" s="17" t="s">
        <v>2084</v>
      </c>
      <c r="D996" s="18" t="s">
        <v>1825</v>
      </c>
      <c r="E996" s="19" t="s">
        <v>2619</v>
      </c>
      <c r="F996" s="20" t="str">
        <f>RIGHT(LEFT(PODs[[#This Row],[Nr oferty]],4),2)</f>
        <v>UK</v>
      </c>
      <c r="G99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43559</v>
      </c>
      <c r="H996" s="21" t="str">
        <f ca="1">IF(PODs[[#This Row],[Ważne do…]]&gt;=TODAY(),"aktualne","archiwalne")</f>
        <v>aktualne</v>
      </c>
      <c r="I996" s="21" t="str">
        <f>IF(MID(PODs[[#This Row],[Nr oferty]],2,1)="O","oferta",IF(MID(PODs[[#This Row],[Nr oferty]],2,1)="R","zapytanie",""))</f>
        <v>oferta</v>
      </c>
      <c r="J996" s="23"/>
      <c r="K996" s="23"/>
      <c r="L996" s="23"/>
      <c r="M996" s="23"/>
      <c r="Q996" s="11"/>
    </row>
    <row r="997" spans="1:17" ht="90">
      <c r="A997" s="15" t="s">
        <v>2085</v>
      </c>
      <c r="B997" s="16" t="s">
        <v>3333</v>
      </c>
      <c r="C997" s="17" t="s">
        <v>2086</v>
      </c>
      <c r="D997" s="18" t="s">
        <v>2087</v>
      </c>
      <c r="E997" s="19" t="s">
        <v>2618</v>
      </c>
      <c r="F997" s="20" t="str">
        <f>RIGHT(LEFT(PODs[[#This Row],[Nr oferty]],4),2)</f>
        <v>HR</v>
      </c>
      <c r="G99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43573</v>
      </c>
      <c r="H997" s="21" t="str">
        <f ca="1">IF(PODs[[#This Row],[Ważne do…]]&gt;=TODAY(),"aktualne","archiwalne")</f>
        <v>aktualne</v>
      </c>
      <c r="I997" s="21" t="str">
        <f>IF(MID(PODs[[#This Row],[Nr oferty]],2,1)="O","oferta",IF(MID(PODs[[#This Row],[Nr oferty]],2,1)="R","zapytanie",""))</f>
        <v>oferta</v>
      </c>
      <c r="J997" s="23"/>
      <c r="K997" s="23"/>
      <c r="L997" s="23"/>
      <c r="M997" s="23"/>
      <c r="Q997" s="11"/>
    </row>
    <row r="998" spans="1:17" ht="150">
      <c r="A998" s="15" t="s">
        <v>2088</v>
      </c>
      <c r="B998" s="16" t="s">
        <v>3334</v>
      </c>
      <c r="C998" s="17" t="s">
        <v>3335</v>
      </c>
      <c r="D998" s="18" t="s">
        <v>1846</v>
      </c>
      <c r="E998" s="19" t="s">
        <v>10</v>
      </c>
      <c r="F998" s="20" t="str">
        <f>RIGHT(LEFT(PODs[[#This Row],[Nr oferty]],4),2)</f>
        <v>ES</v>
      </c>
      <c r="G99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43567</v>
      </c>
      <c r="H998" s="21" t="str">
        <f ca="1">IF(PODs[[#This Row],[Ważne do…]]&gt;=TODAY(),"aktualne","archiwalne")</f>
        <v>aktualne</v>
      </c>
      <c r="I998" s="21" t="str">
        <f>IF(MID(PODs[[#This Row],[Nr oferty]],2,1)="O","oferta",IF(MID(PODs[[#This Row],[Nr oferty]],2,1)="R","zapytanie",""))</f>
        <v>oferta</v>
      </c>
      <c r="J998" s="23"/>
      <c r="K998" s="23"/>
      <c r="L998" s="23"/>
      <c r="M998" s="23"/>
      <c r="Q998" s="11"/>
    </row>
    <row r="999" spans="1:17" ht="105">
      <c r="A999" s="15" t="s">
        <v>2089</v>
      </c>
      <c r="B999" s="16" t="s">
        <v>2090</v>
      </c>
      <c r="C999" s="17" t="s">
        <v>2091</v>
      </c>
      <c r="D999" s="18" t="s">
        <v>1926</v>
      </c>
      <c r="E999" s="19" t="s">
        <v>2620</v>
      </c>
      <c r="F999" s="20" t="str">
        <f>RIGHT(LEFT(PODs[[#This Row],[Nr oferty]],4),2)</f>
        <v>ES</v>
      </c>
      <c r="G99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43566</v>
      </c>
      <c r="H999" s="21" t="str">
        <f ca="1">IF(PODs[[#This Row],[Ważne do…]]&gt;=TODAY(),"aktualne","archiwalne")</f>
        <v>aktualne</v>
      </c>
      <c r="I999" s="21" t="str">
        <f>IF(MID(PODs[[#This Row],[Nr oferty]],2,1)="O","oferta",IF(MID(PODs[[#This Row],[Nr oferty]],2,1)="R","zapytanie",""))</f>
        <v>oferta</v>
      </c>
      <c r="J999" s="23"/>
      <c r="K999" s="23"/>
      <c r="L999" s="23"/>
      <c r="M999" s="23"/>
      <c r="Q999" s="11"/>
    </row>
    <row r="1000" spans="1:17" ht="105">
      <c r="A1000" s="15" t="s">
        <v>2092</v>
      </c>
      <c r="B1000" s="16" t="s">
        <v>2093</v>
      </c>
      <c r="C1000" s="17" t="s">
        <v>2094</v>
      </c>
      <c r="D1000" s="18" t="s">
        <v>1846</v>
      </c>
      <c r="E1000" s="19" t="s">
        <v>8</v>
      </c>
      <c r="F1000" s="20" t="str">
        <f>RIGHT(LEFT(PODs[[#This Row],[Nr oferty]],4),2)</f>
        <v>DE</v>
      </c>
      <c r="G100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43567</v>
      </c>
      <c r="H1000" s="21" t="str">
        <f ca="1">IF(PODs[[#This Row],[Ważne do…]]&gt;=TODAY(),"aktualne","archiwalne")</f>
        <v>aktualne</v>
      </c>
      <c r="I1000" s="21" t="str">
        <f>IF(MID(PODs[[#This Row],[Nr oferty]],2,1)="O","oferta",IF(MID(PODs[[#This Row],[Nr oferty]],2,1)="R","zapytanie",""))</f>
        <v>oferta</v>
      </c>
      <c r="J1000" s="23"/>
      <c r="K1000" s="23"/>
      <c r="L1000" s="23"/>
      <c r="M1000" s="23"/>
      <c r="Q1000" s="11"/>
    </row>
    <row r="1001" spans="1:17" ht="105">
      <c r="A1001" s="15" t="s">
        <v>2095</v>
      </c>
      <c r="B1001" s="16" t="s">
        <v>2096</v>
      </c>
      <c r="C1001" s="17" t="s">
        <v>2097</v>
      </c>
      <c r="D1001" s="18" t="s">
        <v>2098</v>
      </c>
      <c r="E1001" s="19" t="s">
        <v>2618</v>
      </c>
      <c r="F1001" s="20" t="str">
        <f>RIGHT(LEFT(PODs[[#This Row],[Nr oferty]],4),2)</f>
        <v>UA</v>
      </c>
      <c r="G100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43579</v>
      </c>
      <c r="H1001" s="21" t="str">
        <f ca="1">IF(PODs[[#This Row],[Ważne do…]]&gt;=TODAY(),"aktualne","archiwalne")</f>
        <v>aktualne</v>
      </c>
      <c r="I1001" s="21" t="str">
        <f>IF(MID(PODs[[#This Row],[Nr oferty]],2,1)="O","oferta",IF(MID(PODs[[#This Row],[Nr oferty]],2,1)="R","zapytanie",""))</f>
        <v>oferta</v>
      </c>
      <c r="J1001" s="23"/>
      <c r="K1001" s="23"/>
      <c r="L1001" s="23"/>
      <c r="M1001" s="23"/>
      <c r="Q1001" s="11"/>
    </row>
    <row r="1002" spans="1:17" ht="150">
      <c r="A1002" s="15" t="s">
        <v>2099</v>
      </c>
      <c r="B1002" s="16" t="s">
        <v>2100</v>
      </c>
      <c r="C1002" s="17" t="s">
        <v>2101</v>
      </c>
      <c r="D1002" s="18" t="s">
        <v>1901</v>
      </c>
      <c r="E1002" s="19" t="s">
        <v>2</v>
      </c>
      <c r="F1002" s="20" t="str">
        <f>RIGHT(LEFT(PODs[[#This Row],[Nr oferty]],4),2)</f>
        <v>PT</v>
      </c>
      <c r="G100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43561</v>
      </c>
      <c r="H1002" s="21" t="str">
        <f ca="1">IF(PODs[[#This Row],[Ważne do…]]&gt;=TODAY(),"aktualne","archiwalne")</f>
        <v>aktualne</v>
      </c>
      <c r="I1002" s="21" t="str">
        <f>IF(MID(PODs[[#This Row],[Nr oferty]],2,1)="O","oferta",IF(MID(PODs[[#This Row],[Nr oferty]],2,1)="R","zapytanie",""))</f>
        <v>oferta</v>
      </c>
      <c r="J1002" s="23"/>
      <c r="K1002" s="23"/>
      <c r="L1002" s="23"/>
      <c r="M1002" s="23"/>
      <c r="Q1002" s="11"/>
    </row>
    <row r="1003" spans="1:17" ht="105">
      <c r="A1003" s="15" t="s">
        <v>2102</v>
      </c>
      <c r="B1003" s="16" t="s">
        <v>2103</v>
      </c>
      <c r="C1003" s="17" t="s">
        <v>2104</v>
      </c>
      <c r="D1003" s="18" t="s">
        <v>2027</v>
      </c>
      <c r="E1003" s="19" t="s">
        <v>2620</v>
      </c>
      <c r="F1003" s="20" t="str">
        <f>RIGHT(LEFT(PODs[[#This Row],[Nr oferty]],4),2)</f>
        <v>SI</v>
      </c>
      <c r="G100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43560</v>
      </c>
      <c r="H1003" s="21" t="str">
        <f ca="1">IF(PODs[[#This Row],[Ważne do…]]&gt;=TODAY(),"aktualne","archiwalne")</f>
        <v>aktualne</v>
      </c>
      <c r="I1003" s="21" t="str">
        <f>IF(MID(PODs[[#This Row],[Nr oferty]],2,1)="O","oferta",IF(MID(PODs[[#This Row],[Nr oferty]],2,1)="R","zapytanie",""))</f>
        <v>oferta</v>
      </c>
      <c r="J1003" s="23"/>
      <c r="K1003" s="23"/>
      <c r="L1003" s="23"/>
      <c r="M1003" s="23"/>
      <c r="Q1003" s="11"/>
    </row>
    <row r="1004" spans="1:17" ht="150">
      <c r="A1004" s="15" t="s">
        <v>2105</v>
      </c>
      <c r="B1004" s="16" t="s">
        <v>2106</v>
      </c>
      <c r="C1004" s="17" t="s">
        <v>2107</v>
      </c>
      <c r="D1004" s="18" t="s">
        <v>1851</v>
      </c>
      <c r="E1004" s="19" t="s">
        <v>15</v>
      </c>
      <c r="F1004" s="20" t="str">
        <f>RIGHT(LEFT(PODs[[#This Row],[Nr oferty]],4),2)</f>
        <v>UK</v>
      </c>
      <c r="G100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43568</v>
      </c>
      <c r="H1004" s="21" t="str">
        <f ca="1">IF(PODs[[#This Row],[Ważne do…]]&gt;=TODAY(),"aktualne","archiwalne")</f>
        <v>aktualne</v>
      </c>
      <c r="I1004" s="21" t="str">
        <f>IF(MID(PODs[[#This Row],[Nr oferty]],2,1)="O","oferta",IF(MID(PODs[[#This Row],[Nr oferty]],2,1)="R","zapytanie",""))</f>
        <v>oferta</v>
      </c>
      <c r="J1004" s="23"/>
      <c r="K1004" s="23"/>
      <c r="L1004" s="23"/>
      <c r="M1004" s="23"/>
      <c r="Q1004" s="11"/>
    </row>
    <row r="1005" spans="1:17" ht="90">
      <c r="A1005" s="15" t="s">
        <v>2108</v>
      </c>
      <c r="B1005" s="16" t="s">
        <v>2109</v>
      </c>
      <c r="C1005" s="17" t="s">
        <v>2110</v>
      </c>
      <c r="D1005" s="18" t="s">
        <v>2027</v>
      </c>
      <c r="E1005" s="19" t="s">
        <v>12</v>
      </c>
      <c r="F1005" s="20" t="str">
        <f>RIGHT(LEFT(PODs[[#This Row],[Nr oferty]],4),2)</f>
        <v>HR</v>
      </c>
      <c r="G100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43560</v>
      </c>
      <c r="H1005" s="21" t="str">
        <f ca="1">IF(PODs[[#This Row],[Ważne do…]]&gt;=TODAY(),"aktualne","archiwalne")</f>
        <v>aktualne</v>
      </c>
      <c r="I1005" s="21" t="str">
        <f>IF(MID(PODs[[#This Row],[Nr oferty]],2,1)="O","oferta",IF(MID(PODs[[#This Row],[Nr oferty]],2,1)="R","zapytanie",""))</f>
        <v>oferta</v>
      </c>
      <c r="J1005" s="23"/>
      <c r="K1005" s="23"/>
      <c r="L1005" s="23"/>
      <c r="M1005" s="23"/>
      <c r="Q1005" s="11"/>
    </row>
    <row r="1006" spans="1:17" ht="165">
      <c r="A1006" s="15" t="s">
        <v>2111</v>
      </c>
      <c r="B1006" s="16" t="s">
        <v>2112</v>
      </c>
      <c r="C1006" s="17" t="s">
        <v>2113</v>
      </c>
      <c r="D1006" s="18" t="s">
        <v>2030</v>
      </c>
      <c r="E1006" s="19" t="s">
        <v>2619</v>
      </c>
      <c r="F1006" s="20" t="str">
        <f>RIGHT(LEFT(PODs[[#This Row],[Nr oferty]],4),2)</f>
        <v>NL</v>
      </c>
      <c r="G100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43558</v>
      </c>
      <c r="H1006" s="21" t="str">
        <f ca="1">IF(PODs[[#This Row],[Ważne do…]]&gt;=TODAY(),"aktualne","archiwalne")</f>
        <v>aktualne</v>
      </c>
      <c r="I1006" s="21" t="str">
        <f>IF(MID(PODs[[#This Row],[Nr oferty]],2,1)="O","oferta",IF(MID(PODs[[#This Row],[Nr oferty]],2,1)="R","zapytanie",""))</f>
        <v>oferta</v>
      </c>
      <c r="J1006" s="23"/>
      <c r="K1006" s="23"/>
      <c r="L1006" s="23"/>
      <c r="M1006" s="23"/>
      <c r="Q1006" s="11"/>
    </row>
    <row r="1007" spans="1:17" ht="165">
      <c r="A1007" s="15" t="s">
        <v>2114</v>
      </c>
      <c r="B1007" s="16" t="s">
        <v>2115</v>
      </c>
      <c r="C1007" s="17" t="s">
        <v>2116</v>
      </c>
      <c r="D1007" s="18" t="s">
        <v>1846</v>
      </c>
      <c r="E1007" s="19" t="s">
        <v>10</v>
      </c>
      <c r="F1007" s="20" t="str">
        <f>RIGHT(LEFT(PODs[[#This Row],[Nr oferty]],4),2)</f>
        <v>SE</v>
      </c>
      <c r="G100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43567</v>
      </c>
      <c r="H1007" s="21" t="str">
        <f ca="1">IF(PODs[[#This Row],[Ważne do…]]&gt;=TODAY(),"aktualne","archiwalne")</f>
        <v>aktualne</v>
      </c>
      <c r="I1007" s="21" t="str">
        <f>IF(MID(PODs[[#This Row],[Nr oferty]],2,1)="O","oferta",IF(MID(PODs[[#This Row],[Nr oferty]],2,1)="R","zapytanie",""))</f>
        <v>oferta</v>
      </c>
      <c r="J1007" s="23"/>
      <c r="K1007" s="23"/>
      <c r="L1007" s="23"/>
      <c r="M1007" s="23"/>
      <c r="Q1007" s="11"/>
    </row>
    <row r="1008" spans="1:17" ht="165">
      <c r="A1008" s="15" t="s">
        <v>2117</v>
      </c>
      <c r="B1008" s="16" t="s">
        <v>2118</v>
      </c>
      <c r="C1008" s="17" t="s">
        <v>2119</v>
      </c>
      <c r="D1008" s="18" t="s">
        <v>2120</v>
      </c>
      <c r="E1008" s="19" t="s">
        <v>11</v>
      </c>
      <c r="F1008" s="20" t="str">
        <f>RIGHT(LEFT(PODs[[#This Row],[Nr oferty]],4),2)</f>
        <v>DE</v>
      </c>
      <c r="G100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43558</v>
      </c>
      <c r="H1008" s="21" t="str">
        <f ca="1">IF(PODs[[#This Row],[Ważne do…]]&gt;=TODAY(),"aktualne","archiwalne")</f>
        <v>aktualne</v>
      </c>
      <c r="I1008" s="21" t="str">
        <f>IF(MID(PODs[[#This Row],[Nr oferty]],2,1)="O","oferta",IF(MID(PODs[[#This Row],[Nr oferty]],2,1)="R","zapytanie",""))</f>
        <v>oferta</v>
      </c>
      <c r="J1008" s="23"/>
      <c r="K1008" s="23"/>
      <c r="L1008" s="23"/>
      <c r="M1008" s="23"/>
      <c r="Q1008" s="11"/>
    </row>
    <row r="1009" spans="1:17" ht="75">
      <c r="A1009" s="15" t="s">
        <v>2121</v>
      </c>
      <c r="B1009" s="16" t="s">
        <v>2122</v>
      </c>
      <c r="C1009" s="17" t="s">
        <v>2123</v>
      </c>
      <c r="D1009" s="18" t="s">
        <v>1885</v>
      </c>
      <c r="E1009" s="19" t="s">
        <v>2618</v>
      </c>
      <c r="F1009" s="20" t="str">
        <f>RIGHT(LEFT(PODs[[#This Row],[Nr oferty]],4),2)</f>
        <v>TR</v>
      </c>
      <c r="G100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43576</v>
      </c>
      <c r="H1009" s="21" t="str">
        <f ca="1">IF(PODs[[#This Row],[Ważne do…]]&gt;=TODAY(),"aktualne","archiwalne")</f>
        <v>aktualne</v>
      </c>
      <c r="I1009" s="21" t="str">
        <f>IF(MID(PODs[[#This Row],[Nr oferty]],2,1)="O","oferta",IF(MID(PODs[[#This Row],[Nr oferty]],2,1)="R","zapytanie",""))</f>
        <v>zapytanie</v>
      </c>
      <c r="J1009" s="23"/>
      <c r="K1009" s="23"/>
      <c r="L1009" s="23"/>
      <c r="M1009" s="23"/>
      <c r="Q1009" s="11"/>
    </row>
    <row r="1010" spans="1:17" ht="60">
      <c r="A1010" s="15" t="s">
        <v>2124</v>
      </c>
      <c r="B1010" s="16" t="s">
        <v>2125</v>
      </c>
      <c r="C1010" s="17" t="s">
        <v>2126</v>
      </c>
      <c r="D1010" s="18" t="s">
        <v>2127</v>
      </c>
      <c r="E1010" s="19" t="s">
        <v>4</v>
      </c>
      <c r="F1010" s="20" t="str">
        <f>RIGHT(LEFT(PODs[[#This Row],[Nr oferty]],4),2)</f>
        <v>UK</v>
      </c>
      <c r="G101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43204</v>
      </c>
      <c r="H1010" s="21" t="str">
        <f ca="1">IF(PODs[[#This Row],[Ważne do…]]&gt;=TODAY(),"aktualne","archiwalne")</f>
        <v>archiwalne</v>
      </c>
      <c r="I1010" s="21" t="str">
        <f>IF(MID(PODs[[#This Row],[Nr oferty]],2,1)="O","oferta",IF(MID(PODs[[#This Row],[Nr oferty]],2,1)="R","zapytanie",""))</f>
        <v>zapytanie</v>
      </c>
      <c r="J1010" s="23"/>
      <c r="K1010" s="23"/>
      <c r="L1010" s="23"/>
      <c r="M1010" s="23"/>
      <c r="Q1010" s="11"/>
    </row>
    <row r="1011" spans="1:17" ht="75">
      <c r="A1011" s="15" t="s">
        <v>2128</v>
      </c>
      <c r="B1011" s="16" t="s">
        <v>2129</v>
      </c>
      <c r="C1011" s="17" t="s">
        <v>2130</v>
      </c>
      <c r="D1011" s="18" t="s">
        <v>1838</v>
      </c>
      <c r="E1011" s="19" t="s">
        <v>12</v>
      </c>
      <c r="F1011" s="20" t="str">
        <f>RIGHT(LEFT(PODs[[#This Row],[Nr oferty]],4),2)</f>
        <v>UK</v>
      </c>
      <c r="G101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43574</v>
      </c>
      <c r="H1011" s="21" t="str">
        <f ca="1">IF(PODs[[#This Row],[Ważne do…]]&gt;=TODAY(),"aktualne","archiwalne")</f>
        <v>aktualne</v>
      </c>
      <c r="I1011" s="21" t="str">
        <f>IF(MID(PODs[[#This Row],[Nr oferty]],2,1)="O","oferta",IF(MID(PODs[[#This Row],[Nr oferty]],2,1)="R","zapytanie",""))</f>
        <v>zapytanie</v>
      </c>
      <c r="J1011" s="23"/>
      <c r="K1011" s="23"/>
      <c r="L1011" s="23"/>
      <c r="M1011" s="23"/>
      <c r="Q1011" s="11"/>
    </row>
    <row r="1012" spans="1:17" ht="90">
      <c r="A1012" s="15" t="s">
        <v>2131</v>
      </c>
      <c r="B1012" s="16" t="s">
        <v>2132</v>
      </c>
      <c r="C1012" s="17" t="s">
        <v>2133</v>
      </c>
      <c r="D1012" s="18" t="s">
        <v>1899</v>
      </c>
      <c r="E1012" s="19" t="s">
        <v>5</v>
      </c>
      <c r="F1012" s="20" t="str">
        <f>RIGHT(LEFT(PODs[[#This Row],[Nr oferty]],4),2)</f>
        <v>TR</v>
      </c>
      <c r="G101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43579</v>
      </c>
      <c r="H1012" s="21" t="str">
        <f ca="1">IF(PODs[[#This Row],[Ważne do…]]&gt;=TODAY(),"aktualne","archiwalne")</f>
        <v>aktualne</v>
      </c>
      <c r="I1012" s="21" t="str">
        <f>IF(MID(PODs[[#This Row],[Nr oferty]],2,1)="O","oferta",IF(MID(PODs[[#This Row],[Nr oferty]],2,1)="R","zapytanie",""))</f>
        <v>zapytanie</v>
      </c>
      <c r="J1012" s="23"/>
      <c r="K1012" s="23"/>
      <c r="L1012" s="23"/>
      <c r="M1012" s="23"/>
      <c r="Q1012" s="11"/>
    </row>
    <row r="1013" spans="1:17" ht="120">
      <c r="A1013" s="15" t="s">
        <v>2134</v>
      </c>
      <c r="B1013" s="16" t="s">
        <v>2135</v>
      </c>
      <c r="C1013" s="17" t="s">
        <v>3336</v>
      </c>
      <c r="D1013" s="18" t="s">
        <v>1899</v>
      </c>
      <c r="E1013" s="19" t="s">
        <v>16</v>
      </c>
      <c r="F1013" s="20" t="str">
        <f>RIGHT(LEFT(PODs[[#This Row],[Nr oferty]],4),2)</f>
        <v>IL</v>
      </c>
      <c r="G101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43579</v>
      </c>
      <c r="H1013" s="21" t="str">
        <f ca="1">IF(PODs[[#This Row],[Ważne do…]]&gt;=TODAY(),"aktualne","archiwalne")</f>
        <v>aktualne</v>
      </c>
      <c r="I1013" s="21" t="str">
        <f>IF(MID(PODs[[#This Row],[Nr oferty]],2,1)="O","oferta",IF(MID(PODs[[#This Row],[Nr oferty]],2,1)="R","zapytanie",""))</f>
        <v>zapytanie</v>
      </c>
      <c r="J1013" s="23"/>
      <c r="K1013" s="23"/>
      <c r="L1013" s="23"/>
      <c r="M1013" s="23"/>
      <c r="Q1013" s="11"/>
    </row>
    <row r="1014" spans="1:17" ht="90">
      <c r="A1014" s="15" t="s">
        <v>2136</v>
      </c>
      <c r="B1014" s="16" t="s">
        <v>3337</v>
      </c>
      <c r="C1014" s="17" t="s">
        <v>3338</v>
      </c>
      <c r="D1014" s="18" t="s">
        <v>1851</v>
      </c>
      <c r="E1014" s="19" t="s">
        <v>10</v>
      </c>
      <c r="F1014" s="20" t="str">
        <f>RIGHT(LEFT(PODs[[#This Row],[Nr oferty]],4),2)</f>
        <v>UK</v>
      </c>
      <c r="G101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43568</v>
      </c>
      <c r="H1014" s="21" t="str">
        <f ca="1">IF(PODs[[#This Row],[Ważne do…]]&gt;=TODAY(),"aktualne","archiwalne")</f>
        <v>aktualne</v>
      </c>
      <c r="I1014" s="21" t="str">
        <f>IF(MID(PODs[[#This Row],[Nr oferty]],2,1)="O","oferta",IF(MID(PODs[[#This Row],[Nr oferty]],2,1)="R","zapytanie",""))</f>
        <v>zapytanie</v>
      </c>
      <c r="J1014" s="23"/>
      <c r="K1014" s="23"/>
      <c r="L1014" s="23"/>
      <c r="M1014" s="23"/>
      <c r="Q1014" s="11"/>
    </row>
    <row r="1015" spans="1:17" ht="102">
      <c r="A1015" s="15" t="s">
        <v>2137</v>
      </c>
      <c r="B1015" s="16" t="s">
        <v>2138</v>
      </c>
      <c r="C1015" s="17" t="s">
        <v>2139</v>
      </c>
      <c r="D1015" s="18" t="s">
        <v>1834</v>
      </c>
      <c r="E1015" s="19" t="s">
        <v>5</v>
      </c>
      <c r="F1015" s="20" t="str">
        <f>RIGHT(LEFT(PODs[[#This Row],[Nr oferty]],4),2)</f>
        <v>QA</v>
      </c>
      <c r="G101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43583</v>
      </c>
      <c r="H1015" s="21" t="str">
        <f ca="1">IF(PODs[[#This Row],[Ważne do…]]&gt;=TODAY(),"aktualne","archiwalne")</f>
        <v>aktualne</v>
      </c>
      <c r="I1015" s="21" t="str">
        <f>IF(MID(PODs[[#This Row],[Nr oferty]],2,1)="O","oferta",IF(MID(PODs[[#This Row],[Nr oferty]],2,1)="R","zapytanie",""))</f>
        <v>zapytanie</v>
      </c>
      <c r="J1015" s="23"/>
      <c r="K1015" s="23"/>
      <c r="L1015" s="23"/>
      <c r="M1015" s="23"/>
      <c r="Q1015" s="11"/>
    </row>
    <row r="1016" spans="1:17" ht="135">
      <c r="A1016" s="15" t="s">
        <v>2140</v>
      </c>
      <c r="B1016" s="16" t="s">
        <v>2141</v>
      </c>
      <c r="C1016" s="17" t="s">
        <v>2142</v>
      </c>
      <c r="D1016" s="18" t="s">
        <v>1830</v>
      </c>
      <c r="E1016" s="19" t="s">
        <v>2</v>
      </c>
      <c r="F1016" s="20" t="str">
        <f>RIGHT(LEFT(PODs[[#This Row],[Nr oferty]],4),2)</f>
        <v>SE</v>
      </c>
      <c r="G101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43573</v>
      </c>
      <c r="H1016" s="21" t="str">
        <f ca="1">IF(PODs[[#This Row],[Ważne do…]]&gt;=TODAY(),"aktualne","archiwalne")</f>
        <v>aktualne</v>
      </c>
      <c r="I1016" s="21" t="str">
        <f>IF(MID(PODs[[#This Row],[Nr oferty]],2,1)="O","oferta",IF(MID(PODs[[#This Row],[Nr oferty]],2,1)="R","zapytanie",""))</f>
        <v>zapytanie</v>
      </c>
      <c r="J1016" s="23"/>
      <c r="K1016" s="23"/>
      <c r="L1016" s="23"/>
      <c r="M1016" s="23"/>
      <c r="Q1016" s="11"/>
    </row>
    <row r="1017" spans="1:17" ht="150">
      <c r="A1017" s="15" t="s">
        <v>2143</v>
      </c>
      <c r="B1017" s="16" t="s">
        <v>3339</v>
      </c>
      <c r="C1017" s="17" t="s">
        <v>3340</v>
      </c>
      <c r="D1017" s="18" t="s">
        <v>1844</v>
      </c>
      <c r="E1017" s="19" t="s">
        <v>2</v>
      </c>
      <c r="F1017" s="20" t="str">
        <f>RIGHT(LEFT(PODs[[#This Row],[Nr oferty]],4),2)</f>
        <v>UK</v>
      </c>
      <c r="G101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43569</v>
      </c>
      <c r="H1017" s="21" t="str">
        <f ca="1">IF(PODs[[#This Row],[Ważne do…]]&gt;=TODAY(),"aktualne","archiwalne")</f>
        <v>aktualne</v>
      </c>
      <c r="I1017" s="21" t="str">
        <f>IF(MID(PODs[[#This Row],[Nr oferty]],2,1)="O","oferta",IF(MID(PODs[[#This Row],[Nr oferty]],2,1)="R","zapytanie",""))</f>
        <v>zapytanie</v>
      </c>
      <c r="J1017" s="23"/>
      <c r="K1017" s="23"/>
      <c r="L1017" s="23"/>
      <c r="M1017" s="23"/>
      <c r="Q1017" s="11"/>
    </row>
    <row r="1018" spans="1:17" ht="63.75">
      <c r="A1018" s="15" t="s">
        <v>2144</v>
      </c>
      <c r="B1018" s="16" t="s">
        <v>3341</v>
      </c>
      <c r="C1018" s="17" t="s">
        <v>3342</v>
      </c>
      <c r="D1018" s="18" t="s">
        <v>1899</v>
      </c>
      <c r="E1018" s="19" t="s">
        <v>10</v>
      </c>
      <c r="F1018" s="20" t="str">
        <f>RIGHT(LEFT(PODs[[#This Row],[Nr oferty]],4),2)</f>
        <v>DK</v>
      </c>
      <c r="G101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43579</v>
      </c>
      <c r="H1018" s="21" t="str">
        <f ca="1">IF(PODs[[#This Row],[Ważne do…]]&gt;=TODAY(),"aktualne","archiwalne")</f>
        <v>aktualne</v>
      </c>
      <c r="I1018" s="21" t="str">
        <f>IF(MID(PODs[[#This Row],[Nr oferty]],2,1)="O","oferta",IF(MID(PODs[[#This Row],[Nr oferty]],2,1)="R","zapytanie",""))</f>
        <v>zapytanie</v>
      </c>
      <c r="J1018" s="23"/>
      <c r="K1018" s="23"/>
      <c r="L1018" s="23"/>
      <c r="M1018" s="23"/>
      <c r="Q1018" s="11"/>
    </row>
    <row r="1019" spans="1:17" ht="90">
      <c r="A1019" s="15" t="s">
        <v>2145</v>
      </c>
      <c r="B1019" s="16" t="s">
        <v>3343</v>
      </c>
      <c r="C1019" s="17" t="s">
        <v>2146</v>
      </c>
      <c r="D1019" s="18" t="s">
        <v>1899</v>
      </c>
      <c r="E1019" s="19" t="s">
        <v>12</v>
      </c>
      <c r="F1019" s="20" t="str">
        <f>RIGHT(LEFT(PODs[[#This Row],[Nr oferty]],4),2)</f>
        <v>FI</v>
      </c>
      <c r="G101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43579</v>
      </c>
      <c r="H1019" s="21" t="str">
        <f ca="1">IF(PODs[[#This Row],[Ważne do…]]&gt;=TODAY(),"aktualne","archiwalne")</f>
        <v>aktualne</v>
      </c>
      <c r="I1019" s="21" t="str">
        <f>IF(MID(PODs[[#This Row],[Nr oferty]],2,1)="O","oferta",IF(MID(PODs[[#This Row],[Nr oferty]],2,1)="R","zapytanie",""))</f>
        <v>zapytanie</v>
      </c>
      <c r="J1019" s="23"/>
      <c r="K1019" s="23"/>
      <c r="L1019" s="23"/>
      <c r="M1019" s="23"/>
      <c r="Q1019" s="11"/>
    </row>
    <row r="1020" spans="1:17" ht="90">
      <c r="A1020" s="15" t="s">
        <v>2147</v>
      </c>
      <c r="B1020" s="16" t="s">
        <v>3344</v>
      </c>
      <c r="C1020" s="17" t="s">
        <v>3345</v>
      </c>
      <c r="D1020" s="18" t="s">
        <v>1916</v>
      </c>
      <c r="E1020" s="19" t="s">
        <v>7</v>
      </c>
      <c r="F1020" s="20" t="str">
        <f>RIGHT(LEFT(PODs[[#This Row],[Nr oferty]],4),2)</f>
        <v>DK</v>
      </c>
      <c r="G102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43562</v>
      </c>
      <c r="H1020" s="21" t="str">
        <f ca="1">IF(PODs[[#This Row],[Ważne do…]]&gt;=TODAY(),"aktualne","archiwalne")</f>
        <v>aktualne</v>
      </c>
      <c r="I1020" s="21" t="str">
        <f>IF(MID(PODs[[#This Row],[Nr oferty]],2,1)="O","oferta",IF(MID(PODs[[#This Row],[Nr oferty]],2,1)="R","zapytanie",""))</f>
        <v>zapytanie</v>
      </c>
      <c r="J1020" s="23"/>
      <c r="K1020" s="23"/>
      <c r="L1020" s="23"/>
      <c r="M1020" s="23"/>
      <c r="Q1020" s="11"/>
    </row>
    <row r="1021" spans="1:17" ht="76.5">
      <c r="A1021" s="15" t="s">
        <v>2148</v>
      </c>
      <c r="B1021" s="16" t="s">
        <v>2149</v>
      </c>
      <c r="C1021" s="17" t="s">
        <v>2150</v>
      </c>
      <c r="D1021" s="18" t="s">
        <v>1916</v>
      </c>
      <c r="E1021" s="19" t="s">
        <v>5</v>
      </c>
      <c r="F1021" s="20" t="str">
        <f>RIGHT(LEFT(PODs[[#This Row],[Nr oferty]],4),2)</f>
        <v>UK</v>
      </c>
      <c r="G102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43562</v>
      </c>
      <c r="H1021" s="21" t="str">
        <f ca="1">IF(PODs[[#This Row],[Ważne do…]]&gt;=TODAY(),"aktualne","archiwalne")</f>
        <v>aktualne</v>
      </c>
      <c r="I1021" s="21" t="str">
        <f>IF(MID(PODs[[#This Row],[Nr oferty]],2,1)="O","oferta",IF(MID(PODs[[#This Row],[Nr oferty]],2,1)="R","zapytanie",""))</f>
        <v>zapytanie</v>
      </c>
      <c r="J1021" s="23"/>
      <c r="K1021" s="23"/>
      <c r="L1021" s="23"/>
      <c r="M1021" s="23"/>
      <c r="Q1021" s="11"/>
    </row>
    <row r="1022" spans="1:17" ht="105">
      <c r="A1022" s="15" t="s">
        <v>2151</v>
      </c>
      <c r="B1022" s="16" t="s">
        <v>3346</v>
      </c>
      <c r="C1022" s="17" t="s">
        <v>3347</v>
      </c>
      <c r="D1022" s="18" t="s">
        <v>1844</v>
      </c>
      <c r="E1022" s="19" t="s">
        <v>12</v>
      </c>
      <c r="F1022" s="20" t="str">
        <f>RIGHT(LEFT(PODs[[#This Row],[Nr oferty]],4),2)</f>
        <v>PT</v>
      </c>
      <c r="G102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43569</v>
      </c>
      <c r="H1022" s="21" t="str">
        <f ca="1">IF(PODs[[#This Row],[Ważne do…]]&gt;=TODAY(),"aktualne","archiwalne")</f>
        <v>aktualne</v>
      </c>
      <c r="I1022" s="21" t="str">
        <f>IF(MID(PODs[[#This Row],[Nr oferty]],2,1)="O","oferta",IF(MID(PODs[[#This Row],[Nr oferty]],2,1)="R","zapytanie",""))</f>
        <v>zapytanie</v>
      </c>
      <c r="J1022" s="23"/>
      <c r="K1022" s="23"/>
      <c r="L1022" s="23"/>
      <c r="M1022" s="23"/>
      <c r="Q1022" s="11"/>
    </row>
    <row r="1023" spans="1:17" ht="75">
      <c r="A1023" s="15" t="s">
        <v>2152</v>
      </c>
      <c r="B1023" s="16" t="s">
        <v>2153</v>
      </c>
      <c r="C1023" s="17" t="s">
        <v>2154</v>
      </c>
      <c r="D1023" s="18" t="s">
        <v>1844</v>
      </c>
      <c r="E1023" s="19" t="s">
        <v>10</v>
      </c>
      <c r="F1023" s="20" t="str">
        <f>RIGHT(LEFT(PODs[[#This Row],[Nr oferty]],4),2)</f>
        <v>FR</v>
      </c>
      <c r="G102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43569</v>
      </c>
      <c r="H1023" s="21" t="str">
        <f ca="1">IF(PODs[[#This Row],[Ważne do…]]&gt;=TODAY(),"aktualne","archiwalne")</f>
        <v>aktualne</v>
      </c>
      <c r="I1023" s="21" t="str">
        <f>IF(MID(PODs[[#This Row],[Nr oferty]],2,1)="O","oferta",IF(MID(PODs[[#This Row],[Nr oferty]],2,1)="R","zapytanie",""))</f>
        <v>zapytanie</v>
      </c>
      <c r="J1023" s="23"/>
      <c r="K1023" s="23"/>
      <c r="L1023" s="23"/>
      <c r="M1023" s="23"/>
      <c r="Q1023" s="11"/>
    </row>
    <row r="1024" spans="1:17" ht="90">
      <c r="A1024" s="15" t="s">
        <v>2155</v>
      </c>
      <c r="B1024" s="16" t="s">
        <v>3348</v>
      </c>
      <c r="C1024" s="17" t="s">
        <v>3349</v>
      </c>
      <c r="D1024" s="18" t="s">
        <v>1844</v>
      </c>
      <c r="E1024" s="19" t="s">
        <v>2</v>
      </c>
      <c r="F1024" s="20" t="str">
        <f>RIGHT(LEFT(PODs[[#This Row],[Nr oferty]],4),2)</f>
        <v>FR</v>
      </c>
      <c r="G102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43569</v>
      </c>
      <c r="H1024" s="21" t="str">
        <f ca="1">IF(PODs[[#This Row],[Ważne do…]]&gt;=TODAY(),"aktualne","archiwalne")</f>
        <v>aktualne</v>
      </c>
      <c r="I1024" s="21" t="str">
        <f>IF(MID(PODs[[#This Row],[Nr oferty]],2,1)="O","oferta",IF(MID(PODs[[#This Row],[Nr oferty]],2,1)="R","zapytanie",""))</f>
        <v>zapytanie</v>
      </c>
      <c r="J1024" s="23"/>
      <c r="K1024" s="23"/>
      <c r="L1024" s="23"/>
      <c r="M1024" s="23"/>
      <c r="Q1024" s="11"/>
    </row>
    <row r="1025" spans="1:17" ht="135">
      <c r="A1025" s="15" t="s">
        <v>2156</v>
      </c>
      <c r="B1025" s="16" t="s">
        <v>3350</v>
      </c>
      <c r="C1025" s="17" t="s">
        <v>3351</v>
      </c>
      <c r="D1025" s="18" t="s">
        <v>1838</v>
      </c>
      <c r="E1025" s="19" t="s">
        <v>2</v>
      </c>
      <c r="F1025" s="20" t="str">
        <f>RIGHT(LEFT(PODs[[#This Row],[Nr oferty]],4),2)</f>
        <v>ES</v>
      </c>
      <c r="G102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43574</v>
      </c>
      <c r="H1025" s="21" t="str">
        <f ca="1">IF(PODs[[#This Row],[Ważne do…]]&gt;=TODAY(),"aktualne","archiwalne")</f>
        <v>aktualne</v>
      </c>
      <c r="I1025" s="21" t="str">
        <f>IF(MID(PODs[[#This Row],[Nr oferty]],2,1)="O","oferta",IF(MID(PODs[[#This Row],[Nr oferty]],2,1)="R","zapytanie",""))</f>
        <v>oferta</v>
      </c>
      <c r="J1025" s="23"/>
      <c r="K1025" s="23"/>
      <c r="L1025" s="23"/>
      <c r="M1025" s="23"/>
      <c r="Q1025" s="11"/>
    </row>
    <row r="1026" spans="1:17" ht="105">
      <c r="A1026" s="15" t="s">
        <v>2157</v>
      </c>
      <c r="B1026" s="16" t="s">
        <v>2158</v>
      </c>
      <c r="C1026" s="17" t="s">
        <v>2159</v>
      </c>
      <c r="D1026" s="18" t="s">
        <v>2160</v>
      </c>
      <c r="E1026" s="19" t="s">
        <v>2</v>
      </c>
      <c r="F1026" s="20" t="str">
        <f>RIGHT(LEFT(PODs[[#This Row],[Nr oferty]],4),2)</f>
        <v>PT</v>
      </c>
      <c r="G102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43194</v>
      </c>
      <c r="H1026" s="21" t="str">
        <f ca="1">IF(PODs[[#This Row],[Ważne do…]]&gt;=TODAY(),"aktualne","archiwalne")</f>
        <v>archiwalne</v>
      </c>
      <c r="I1026" s="21" t="str">
        <f>IF(MID(PODs[[#This Row],[Nr oferty]],2,1)="O","oferta",IF(MID(PODs[[#This Row],[Nr oferty]],2,1)="R","zapytanie",""))</f>
        <v>oferta</v>
      </c>
      <c r="J1026" s="23"/>
      <c r="K1026" s="23"/>
      <c r="L1026" s="23"/>
      <c r="M1026" s="23"/>
      <c r="Q1026" s="11"/>
    </row>
    <row r="1027" spans="1:17" ht="135">
      <c r="A1027" s="15" t="s">
        <v>2161</v>
      </c>
      <c r="B1027" s="16" t="s">
        <v>2162</v>
      </c>
      <c r="C1027" s="17" t="s">
        <v>3352</v>
      </c>
      <c r="D1027" s="18" t="s">
        <v>1861</v>
      </c>
      <c r="E1027" s="19" t="s">
        <v>10</v>
      </c>
      <c r="F1027" s="20" t="str">
        <f>RIGHT(LEFT(PODs[[#This Row],[Nr oferty]],4),2)</f>
        <v>BG</v>
      </c>
      <c r="G102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43582</v>
      </c>
      <c r="H1027" s="21" t="str">
        <f ca="1">IF(PODs[[#This Row],[Ważne do…]]&gt;=TODAY(),"aktualne","archiwalne")</f>
        <v>aktualne</v>
      </c>
      <c r="I1027" s="21" t="str">
        <f>IF(MID(PODs[[#This Row],[Nr oferty]],2,1)="O","oferta",IF(MID(PODs[[#This Row],[Nr oferty]],2,1)="R","zapytanie",""))</f>
        <v>oferta</v>
      </c>
      <c r="J1027" s="23"/>
      <c r="K1027" s="23"/>
      <c r="L1027" s="23"/>
      <c r="M1027" s="23"/>
      <c r="Q1027" s="11"/>
    </row>
    <row r="1028" spans="1:17" ht="105">
      <c r="A1028" s="15" t="s">
        <v>2163</v>
      </c>
      <c r="B1028" s="16" t="s">
        <v>2164</v>
      </c>
      <c r="C1028" s="17" t="s">
        <v>3353</v>
      </c>
      <c r="D1028" s="18" t="s">
        <v>1844</v>
      </c>
      <c r="E1028" s="19" t="s">
        <v>10</v>
      </c>
      <c r="F1028" s="20" t="str">
        <f>RIGHT(LEFT(PODs[[#This Row],[Nr oferty]],4),2)</f>
        <v>GE</v>
      </c>
      <c r="G102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43569</v>
      </c>
      <c r="H1028" s="21" t="str">
        <f ca="1">IF(PODs[[#This Row],[Ważne do…]]&gt;=TODAY(),"aktualne","archiwalne")</f>
        <v>aktualne</v>
      </c>
      <c r="I1028" s="21" t="str">
        <f>IF(MID(PODs[[#This Row],[Nr oferty]],2,1)="O","oferta",IF(MID(PODs[[#This Row],[Nr oferty]],2,1)="R","zapytanie",""))</f>
        <v>oferta</v>
      </c>
      <c r="J1028" s="23"/>
      <c r="K1028" s="23"/>
      <c r="L1028" s="23"/>
      <c r="M1028" s="23"/>
      <c r="Q1028" s="11"/>
    </row>
    <row r="1029" spans="1:17" ht="90">
      <c r="A1029" s="15" t="s">
        <v>2165</v>
      </c>
      <c r="B1029" s="16" t="s">
        <v>3354</v>
      </c>
      <c r="C1029" s="17" t="s">
        <v>3355</v>
      </c>
      <c r="D1029" s="18" t="s">
        <v>1838</v>
      </c>
      <c r="E1029" s="19" t="s">
        <v>3</v>
      </c>
      <c r="F1029" s="20" t="str">
        <f>RIGHT(LEFT(PODs[[#This Row],[Nr oferty]],4),2)</f>
        <v>RU</v>
      </c>
      <c r="G102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43574</v>
      </c>
      <c r="H1029" s="21" t="str">
        <f ca="1">IF(PODs[[#This Row],[Ważne do…]]&gt;=TODAY(),"aktualne","archiwalne")</f>
        <v>aktualne</v>
      </c>
      <c r="I1029" s="21" t="str">
        <f>IF(MID(PODs[[#This Row],[Nr oferty]],2,1)="O","oferta",IF(MID(PODs[[#This Row],[Nr oferty]],2,1)="R","zapytanie",""))</f>
        <v>oferta</v>
      </c>
      <c r="J1029" s="23"/>
      <c r="K1029" s="23"/>
      <c r="L1029" s="23"/>
      <c r="M1029" s="23"/>
      <c r="Q1029" s="11"/>
    </row>
    <row r="1030" spans="1:17" ht="135">
      <c r="A1030" s="15" t="s">
        <v>2166</v>
      </c>
      <c r="B1030" s="16" t="s">
        <v>2167</v>
      </c>
      <c r="C1030" s="17" t="s">
        <v>3356</v>
      </c>
      <c r="D1030" s="18" t="s">
        <v>1901</v>
      </c>
      <c r="E1030" s="19" t="s">
        <v>4</v>
      </c>
      <c r="F1030" s="20" t="str">
        <f>RIGHT(LEFT(PODs[[#This Row],[Nr oferty]],4),2)</f>
        <v>UK</v>
      </c>
      <c r="G103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43561</v>
      </c>
      <c r="H1030" s="21" t="str">
        <f ca="1">IF(PODs[[#This Row],[Ważne do…]]&gt;=TODAY(),"aktualne","archiwalne")</f>
        <v>aktualne</v>
      </c>
      <c r="I1030" s="21" t="str">
        <f>IF(MID(PODs[[#This Row],[Nr oferty]],2,1)="O","oferta",IF(MID(PODs[[#This Row],[Nr oferty]],2,1)="R","zapytanie",""))</f>
        <v>oferta</v>
      </c>
      <c r="J1030" s="23"/>
      <c r="K1030" s="23"/>
      <c r="L1030" s="23"/>
      <c r="M1030" s="23"/>
      <c r="Q1030" s="11"/>
    </row>
    <row r="1031" spans="1:17" ht="165">
      <c r="A1031" s="15" t="s">
        <v>2168</v>
      </c>
      <c r="B1031" s="16" t="s">
        <v>2169</v>
      </c>
      <c r="C1031" s="17" t="s">
        <v>2170</v>
      </c>
      <c r="D1031" s="18" t="s">
        <v>2013</v>
      </c>
      <c r="E1031" s="19" t="s">
        <v>12</v>
      </c>
      <c r="F1031" s="20" t="str">
        <f>RIGHT(LEFT(PODs[[#This Row],[Nr oferty]],4),2)</f>
        <v>RO</v>
      </c>
      <c r="G103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43566</v>
      </c>
      <c r="H1031" s="21" t="str">
        <f ca="1">IF(PODs[[#This Row],[Ważne do…]]&gt;=TODAY(),"aktualne","archiwalne")</f>
        <v>aktualne</v>
      </c>
      <c r="I1031" s="21" t="str">
        <f>IF(MID(PODs[[#This Row],[Nr oferty]],2,1)="O","oferta",IF(MID(PODs[[#This Row],[Nr oferty]],2,1)="R","zapytanie",""))</f>
        <v>oferta</v>
      </c>
      <c r="J1031" s="23"/>
      <c r="K1031" s="23"/>
      <c r="L1031" s="23"/>
      <c r="M1031" s="23"/>
      <c r="Q1031" s="11"/>
    </row>
    <row r="1032" spans="1:17" ht="150">
      <c r="A1032" s="15" t="s">
        <v>2171</v>
      </c>
      <c r="B1032" s="16" t="s">
        <v>2172</v>
      </c>
      <c r="C1032" s="17" t="s">
        <v>2173</v>
      </c>
      <c r="D1032" s="18" t="s">
        <v>1854</v>
      </c>
      <c r="E1032" s="19" t="s">
        <v>10</v>
      </c>
      <c r="F1032" s="20" t="str">
        <f>RIGHT(LEFT(PODs[[#This Row],[Nr oferty]],4),2)</f>
        <v>RS</v>
      </c>
      <c r="G103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43580</v>
      </c>
      <c r="H1032" s="21" t="str">
        <f ca="1">IF(PODs[[#This Row],[Ważne do…]]&gt;=TODAY(),"aktualne","archiwalne")</f>
        <v>aktualne</v>
      </c>
      <c r="I1032" s="21" t="str">
        <f>IF(MID(PODs[[#This Row],[Nr oferty]],2,1)="O","oferta",IF(MID(PODs[[#This Row],[Nr oferty]],2,1)="R","zapytanie",""))</f>
        <v>oferta</v>
      </c>
      <c r="J1032" s="23"/>
      <c r="K1032" s="23"/>
      <c r="L1032" s="23"/>
      <c r="M1032" s="23"/>
      <c r="Q1032" s="11"/>
    </row>
    <row r="1033" spans="1:17" ht="135">
      <c r="A1033" s="15" t="s">
        <v>2174</v>
      </c>
      <c r="B1033" s="16" t="s">
        <v>2175</v>
      </c>
      <c r="C1033" s="17" t="s">
        <v>2176</v>
      </c>
      <c r="D1033" s="18" t="s">
        <v>1830</v>
      </c>
      <c r="E1033" s="19" t="s">
        <v>2621</v>
      </c>
      <c r="F1033" s="20" t="str">
        <f>RIGHT(LEFT(PODs[[#This Row],[Nr oferty]],4),2)</f>
        <v>NL</v>
      </c>
      <c r="G103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43573</v>
      </c>
      <c r="H1033" s="21" t="str">
        <f ca="1">IF(PODs[[#This Row],[Ważne do…]]&gt;=TODAY(),"aktualne","archiwalne")</f>
        <v>aktualne</v>
      </c>
      <c r="I1033" s="21" t="str">
        <f>IF(MID(PODs[[#This Row],[Nr oferty]],2,1)="O","oferta",IF(MID(PODs[[#This Row],[Nr oferty]],2,1)="R","zapytanie",""))</f>
        <v>oferta</v>
      </c>
      <c r="J1033" s="23"/>
      <c r="K1033" s="23"/>
      <c r="L1033" s="23"/>
      <c r="M1033" s="23"/>
      <c r="Q1033" s="11"/>
    </row>
    <row r="1034" spans="1:17" ht="120">
      <c r="A1034" s="15" t="s">
        <v>2177</v>
      </c>
      <c r="B1034" s="16" t="s">
        <v>2178</v>
      </c>
      <c r="C1034" s="17" t="s">
        <v>2179</v>
      </c>
      <c r="D1034" s="18" t="s">
        <v>1830</v>
      </c>
      <c r="E1034" s="19" t="s">
        <v>2</v>
      </c>
      <c r="F1034" s="20" t="str">
        <f>RIGHT(LEFT(PODs[[#This Row],[Nr oferty]],4),2)</f>
        <v>PT</v>
      </c>
      <c r="G103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43573</v>
      </c>
      <c r="H1034" s="21" t="str">
        <f ca="1">IF(PODs[[#This Row],[Ważne do…]]&gt;=TODAY(),"aktualne","archiwalne")</f>
        <v>aktualne</v>
      </c>
      <c r="I1034" s="21" t="str">
        <f>IF(MID(PODs[[#This Row],[Nr oferty]],2,1)="O","oferta",IF(MID(PODs[[#This Row],[Nr oferty]],2,1)="R","zapytanie",""))</f>
        <v>oferta</v>
      </c>
      <c r="J1034" s="23"/>
      <c r="K1034" s="23"/>
      <c r="L1034" s="23"/>
      <c r="M1034" s="23"/>
      <c r="Q1034" s="11"/>
    </row>
    <row r="1035" spans="1:17" ht="150">
      <c r="A1035" s="15" t="s">
        <v>2180</v>
      </c>
      <c r="B1035" s="16" t="s">
        <v>2181</v>
      </c>
      <c r="C1035" s="17" t="s">
        <v>2182</v>
      </c>
      <c r="D1035" s="18" t="s">
        <v>2030</v>
      </c>
      <c r="E1035" s="19" t="s">
        <v>7</v>
      </c>
      <c r="F1035" s="20" t="str">
        <f>RIGHT(LEFT(PODs[[#This Row],[Nr oferty]],4),2)</f>
        <v>ES</v>
      </c>
      <c r="G103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43558</v>
      </c>
      <c r="H1035" s="21" t="str">
        <f ca="1">IF(PODs[[#This Row],[Ważne do…]]&gt;=TODAY(),"aktualne","archiwalne")</f>
        <v>aktualne</v>
      </c>
      <c r="I1035" s="21" t="str">
        <f>IF(MID(PODs[[#This Row],[Nr oferty]],2,1)="O","oferta",IF(MID(PODs[[#This Row],[Nr oferty]],2,1)="R","zapytanie",""))</f>
        <v>oferta</v>
      </c>
      <c r="J1035" s="23"/>
      <c r="K1035" s="23"/>
      <c r="L1035" s="23"/>
      <c r="M1035" s="23"/>
      <c r="Q1035" s="11"/>
    </row>
    <row r="1036" spans="1:17" ht="105">
      <c r="A1036" s="15" t="s">
        <v>2183</v>
      </c>
      <c r="B1036" s="16" t="s">
        <v>2184</v>
      </c>
      <c r="C1036" s="17" t="s">
        <v>2185</v>
      </c>
      <c r="D1036" s="18" t="s">
        <v>1838</v>
      </c>
      <c r="E1036" s="19" t="s">
        <v>2</v>
      </c>
      <c r="F1036" s="20" t="str">
        <f>RIGHT(LEFT(PODs[[#This Row],[Nr oferty]],4),2)</f>
        <v>IT</v>
      </c>
      <c r="G103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43574</v>
      </c>
      <c r="H1036" s="21" t="str">
        <f ca="1">IF(PODs[[#This Row],[Ważne do…]]&gt;=TODAY(),"aktualne","archiwalne")</f>
        <v>aktualne</v>
      </c>
      <c r="I1036" s="21" t="str">
        <f>IF(MID(PODs[[#This Row],[Nr oferty]],2,1)="O","oferta",IF(MID(PODs[[#This Row],[Nr oferty]],2,1)="R","zapytanie",""))</f>
        <v>oferta</v>
      </c>
      <c r="J1036" s="23"/>
      <c r="K1036" s="23"/>
      <c r="L1036" s="23"/>
      <c r="M1036" s="23"/>
      <c r="Q1036" s="11"/>
    </row>
    <row r="1037" spans="1:17" ht="135">
      <c r="A1037" s="15" t="s">
        <v>2186</v>
      </c>
      <c r="B1037" s="16" t="s">
        <v>2187</v>
      </c>
      <c r="C1037" s="17" t="s">
        <v>3357</v>
      </c>
      <c r="D1037" s="18" t="s">
        <v>1864</v>
      </c>
      <c r="E1037" s="19" t="s">
        <v>2618</v>
      </c>
      <c r="F1037" s="20" t="str">
        <f>RIGHT(LEFT(PODs[[#This Row],[Nr oferty]],4),2)</f>
        <v>SE</v>
      </c>
      <c r="G103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43571</v>
      </c>
      <c r="H1037" s="21" t="str">
        <f ca="1">IF(PODs[[#This Row],[Ważne do…]]&gt;=TODAY(),"aktualne","archiwalne")</f>
        <v>aktualne</v>
      </c>
      <c r="I1037" s="21" t="str">
        <f>IF(MID(PODs[[#This Row],[Nr oferty]],2,1)="O","oferta",IF(MID(PODs[[#This Row],[Nr oferty]],2,1)="R","zapytanie",""))</f>
        <v>oferta</v>
      </c>
      <c r="J1037" s="23"/>
      <c r="K1037" s="23"/>
      <c r="L1037" s="23"/>
      <c r="M1037" s="23"/>
      <c r="Q1037" s="11"/>
    </row>
    <row r="1038" spans="1:17" ht="105">
      <c r="A1038" s="15" t="s">
        <v>2188</v>
      </c>
      <c r="B1038" s="16" t="s">
        <v>2189</v>
      </c>
      <c r="C1038" s="17" t="s">
        <v>2190</v>
      </c>
      <c r="D1038" s="18" t="s">
        <v>1844</v>
      </c>
      <c r="E1038" s="19" t="s">
        <v>15</v>
      </c>
      <c r="F1038" s="20" t="str">
        <f>RIGHT(LEFT(PODs[[#This Row],[Nr oferty]],4),2)</f>
        <v>SG</v>
      </c>
      <c r="G103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43569</v>
      </c>
      <c r="H1038" s="21" t="str">
        <f ca="1">IF(PODs[[#This Row],[Ważne do…]]&gt;=TODAY(),"aktualne","archiwalne")</f>
        <v>aktualne</v>
      </c>
      <c r="I1038" s="21" t="str">
        <f>IF(MID(PODs[[#This Row],[Nr oferty]],2,1)="O","oferta",IF(MID(PODs[[#This Row],[Nr oferty]],2,1)="R","zapytanie",""))</f>
        <v>oferta</v>
      </c>
      <c r="J1038" s="23"/>
      <c r="K1038" s="23"/>
      <c r="L1038" s="23"/>
      <c r="M1038" s="23"/>
      <c r="Q1038" s="11"/>
    </row>
    <row r="1039" spans="1:17" ht="135">
      <c r="A1039" s="15" t="s">
        <v>2191</v>
      </c>
      <c r="B1039" s="16" t="s">
        <v>2192</v>
      </c>
      <c r="C1039" s="17" t="s">
        <v>2193</v>
      </c>
      <c r="D1039" s="18" t="s">
        <v>1926</v>
      </c>
      <c r="E1039" s="19" t="s">
        <v>3</v>
      </c>
      <c r="F1039" s="20" t="str">
        <f>RIGHT(LEFT(PODs[[#This Row],[Nr oferty]],4),2)</f>
        <v>IL</v>
      </c>
      <c r="G103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43566</v>
      </c>
      <c r="H1039" s="21" t="str">
        <f ca="1">IF(PODs[[#This Row],[Ważne do…]]&gt;=TODAY(),"aktualne","archiwalne")</f>
        <v>aktualne</v>
      </c>
      <c r="I1039" s="21" t="str">
        <f>IF(MID(PODs[[#This Row],[Nr oferty]],2,1)="O","oferta",IF(MID(PODs[[#This Row],[Nr oferty]],2,1)="R","zapytanie",""))</f>
        <v>oferta</v>
      </c>
      <c r="J1039" s="23"/>
      <c r="K1039" s="23"/>
      <c r="L1039" s="23"/>
      <c r="M1039" s="23"/>
      <c r="Q1039" s="11"/>
    </row>
    <row r="1040" spans="1:17" ht="120">
      <c r="A1040" s="15" t="s">
        <v>2194</v>
      </c>
      <c r="B1040" s="16" t="s">
        <v>2195</v>
      </c>
      <c r="C1040" s="17" t="s">
        <v>3358</v>
      </c>
      <c r="D1040" s="18" t="s">
        <v>1832</v>
      </c>
      <c r="E1040" s="19" t="s">
        <v>8</v>
      </c>
      <c r="F1040" s="20" t="str">
        <f>RIGHT(LEFT(PODs[[#This Row],[Nr oferty]],4),2)</f>
        <v>BG</v>
      </c>
      <c r="G104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43572</v>
      </c>
      <c r="H1040" s="21" t="str">
        <f ca="1">IF(PODs[[#This Row],[Ważne do…]]&gt;=TODAY(),"aktualne","archiwalne")</f>
        <v>aktualne</v>
      </c>
      <c r="I1040" s="21" t="str">
        <f>IF(MID(PODs[[#This Row],[Nr oferty]],2,1)="O","oferta",IF(MID(PODs[[#This Row],[Nr oferty]],2,1)="R","zapytanie",""))</f>
        <v>oferta</v>
      </c>
      <c r="J1040" s="23"/>
      <c r="K1040" s="23"/>
      <c r="L1040" s="23"/>
      <c r="M1040" s="23"/>
      <c r="Q1040" s="11"/>
    </row>
    <row r="1041" spans="1:17" ht="120">
      <c r="A1041" s="15" t="s">
        <v>2196</v>
      </c>
      <c r="B1041" s="16" t="s">
        <v>2197</v>
      </c>
      <c r="C1041" s="17" t="s">
        <v>3359</v>
      </c>
      <c r="D1041" s="18" t="s">
        <v>1899</v>
      </c>
      <c r="E1041" s="19" t="s">
        <v>2</v>
      </c>
      <c r="F1041" s="20" t="str">
        <f>RIGHT(LEFT(PODs[[#This Row],[Nr oferty]],4),2)</f>
        <v>UA</v>
      </c>
      <c r="G104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43579</v>
      </c>
      <c r="H1041" s="21" t="str">
        <f ca="1">IF(PODs[[#This Row],[Ważne do…]]&gt;=TODAY(),"aktualne","archiwalne")</f>
        <v>aktualne</v>
      </c>
      <c r="I1041" s="21" t="str">
        <f>IF(MID(PODs[[#This Row],[Nr oferty]],2,1)="O","oferta",IF(MID(PODs[[#This Row],[Nr oferty]],2,1)="R","zapytanie",""))</f>
        <v>oferta</v>
      </c>
      <c r="J1041" s="23"/>
      <c r="K1041" s="23"/>
      <c r="L1041" s="23"/>
      <c r="M1041" s="23"/>
      <c r="Q1041" s="11"/>
    </row>
    <row r="1042" spans="1:17" ht="165">
      <c r="A1042" s="15" t="s">
        <v>2198</v>
      </c>
      <c r="B1042" s="16" t="s">
        <v>2199</v>
      </c>
      <c r="C1042" s="17" t="s">
        <v>3360</v>
      </c>
      <c r="D1042" s="18" t="s">
        <v>1830</v>
      </c>
      <c r="E1042" s="19" t="s">
        <v>2618</v>
      </c>
      <c r="F1042" s="20" t="str">
        <f>RIGHT(LEFT(PODs[[#This Row],[Nr oferty]],4),2)</f>
        <v>IL</v>
      </c>
      <c r="G104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43573</v>
      </c>
      <c r="H1042" s="21" t="str">
        <f ca="1">IF(PODs[[#This Row],[Ważne do…]]&gt;=TODAY(),"aktualne","archiwalne")</f>
        <v>aktualne</v>
      </c>
      <c r="I1042" s="21" t="str">
        <f>IF(MID(PODs[[#This Row],[Nr oferty]],2,1)="O","oferta",IF(MID(PODs[[#This Row],[Nr oferty]],2,1)="R","zapytanie",""))</f>
        <v>oferta</v>
      </c>
      <c r="J1042" s="23"/>
      <c r="K1042" s="23"/>
      <c r="L1042" s="23"/>
      <c r="M1042" s="23"/>
      <c r="Q1042" s="11"/>
    </row>
    <row r="1043" spans="1:17" ht="75">
      <c r="A1043" s="15" t="s">
        <v>2200</v>
      </c>
      <c r="B1043" s="16" t="s">
        <v>2201</v>
      </c>
      <c r="C1043" s="17" t="s">
        <v>2202</v>
      </c>
      <c r="D1043" s="18" t="s">
        <v>1846</v>
      </c>
      <c r="E1043" s="19" t="s">
        <v>2</v>
      </c>
      <c r="F1043" s="20" t="str">
        <f>RIGHT(LEFT(PODs[[#This Row],[Nr oferty]],4),2)</f>
        <v>PT</v>
      </c>
      <c r="G104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43567</v>
      </c>
      <c r="H1043" s="21" t="str">
        <f ca="1">IF(PODs[[#This Row],[Ważne do…]]&gt;=TODAY(),"aktualne","archiwalne")</f>
        <v>aktualne</v>
      </c>
      <c r="I1043" s="21" t="str">
        <f>IF(MID(PODs[[#This Row],[Nr oferty]],2,1)="O","oferta",IF(MID(PODs[[#This Row],[Nr oferty]],2,1)="R","zapytanie",""))</f>
        <v>oferta</v>
      </c>
      <c r="J1043" s="23"/>
      <c r="K1043" s="23"/>
      <c r="L1043" s="23"/>
      <c r="M1043" s="23"/>
      <c r="Q1043" s="11"/>
    </row>
    <row r="1044" spans="1:17" ht="150">
      <c r="A1044" s="15" t="s">
        <v>2203</v>
      </c>
      <c r="B1044" s="16" t="s">
        <v>2204</v>
      </c>
      <c r="C1044" s="17" t="s">
        <v>2205</v>
      </c>
      <c r="D1044" s="18" t="s">
        <v>1926</v>
      </c>
      <c r="E1044" s="19" t="s">
        <v>15</v>
      </c>
      <c r="F1044" s="20" t="str">
        <f>RIGHT(LEFT(PODs[[#This Row],[Nr oferty]],4),2)</f>
        <v>ES</v>
      </c>
      <c r="G104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43566</v>
      </c>
      <c r="H1044" s="21" t="str">
        <f ca="1">IF(PODs[[#This Row],[Ważne do…]]&gt;=TODAY(),"aktualne","archiwalne")</f>
        <v>aktualne</v>
      </c>
      <c r="I1044" s="21" t="str">
        <f>IF(MID(PODs[[#This Row],[Nr oferty]],2,1)="O","oferta",IF(MID(PODs[[#This Row],[Nr oferty]],2,1)="R","zapytanie",""))</f>
        <v>oferta</v>
      </c>
      <c r="J1044" s="23"/>
      <c r="K1044" s="23"/>
      <c r="L1044" s="23"/>
      <c r="M1044" s="23"/>
      <c r="Q1044" s="11"/>
    </row>
    <row r="1045" spans="1:17" ht="105">
      <c r="A1045" s="15" t="s">
        <v>2206</v>
      </c>
      <c r="B1045" s="16" t="s">
        <v>2207</v>
      </c>
      <c r="C1045" s="17" t="s">
        <v>2208</v>
      </c>
      <c r="D1045" s="18" t="s">
        <v>1832</v>
      </c>
      <c r="E1045" s="19" t="s">
        <v>15</v>
      </c>
      <c r="F1045" s="20" t="str">
        <f>RIGHT(LEFT(PODs[[#This Row],[Nr oferty]],4),2)</f>
        <v>SG</v>
      </c>
      <c r="G104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43572</v>
      </c>
      <c r="H1045" s="21" t="str">
        <f ca="1">IF(PODs[[#This Row],[Ważne do…]]&gt;=TODAY(),"aktualne","archiwalne")</f>
        <v>aktualne</v>
      </c>
      <c r="I1045" s="21" t="str">
        <f>IF(MID(PODs[[#This Row],[Nr oferty]],2,1)="O","oferta",IF(MID(PODs[[#This Row],[Nr oferty]],2,1)="R","zapytanie",""))</f>
        <v>oferta</v>
      </c>
      <c r="J1045" s="23"/>
      <c r="K1045" s="23"/>
      <c r="L1045" s="23"/>
      <c r="M1045" s="23"/>
      <c r="Q1045" s="11"/>
    </row>
    <row r="1046" spans="1:17" ht="135">
      <c r="A1046" s="15" t="s">
        <v>2209</v>
      </c>
      <c r="B1046" s="16" t="s">
        <v>2210</v>
      </c>
      <c r="C1046" s="17" t="s">
        <v>2211</v>
      </c>
      <c r="D1046" s="18" t="s">
        <v>1828</v>
      </c>
      <c r="E1046" s="19" t="s">
        <v>2619</v>
      </c>
      <c r="F1046" s="20" t="str">
        <f>RIGHT(LEFT(PODs[[#This Row],[Nr oferty]],4),2)</f>
        <v>UA</v>
      </c>
      <c r="G104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43581</v>
      </c>
      <c r="H1046" s="21" t="str">
        <f ca="1">IF(PODs[[#This Row],[Ważne do…]]&gt;=TODAY(),"aktualne","archiwalne")</f>
        <v>aktualne</v>
      </c>
      <c r="I1046" s="21" t="str">
        <f>IF(MID(PODs[[#This Row],[Nr oferty]],2,1)="O","oferta",IF(MID(PODs[[#This Row],[Nr oferty]],2,1)="R","zapytanie",""))</f>
        <v>oferta</v>
      </c>
      <c r="J1046" s="23"/>
      <c r="K1046" s="23"/>
      <c r="L1046" s="23"/>
      <c r="M1046" s="23"/>
      <c r="Q1046" s="11"/>
    </row>
    <row r="1047" spans="1:17" ht="135">
      <c r="A1047" s="15" t="s">
        <v>2212</v>
      </c>
      <c r="B1047" s="16" t="s">
        <v>2213</v>
      </c>
      <c r="C1047" s="17" t="s">
        <v>2214</v>
      </c>
      <c r="D1047" s="18" t="s">
        <v>1830</v>
      </c>
      <c r="E1047" s="19" t="s">
        <v>5</v>
      </c>
      <c r="F1047" s="20" t="str">
        <f>RIGHT(LEFT(PODs[[#This Row],[Nr oferty]],4),2)</f>
        <v>UK</v>
      </c>
      <c r="G104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43573</v>
      </c>
      <c r="H1047" s="21" t="str">
        <f ca="1">IF(PODs[[#This Row],[Ważne do…]]&gt;=TODAY(),"aktualne","archiwalne")</f>
        <v>aktualne</v>
      </c>
      <c r="I1047" s="21" t="str">
        <f>IF(MID(PODs[[#This Row],[Nr oferty]],2,1)="O","oferta",IF(MID(PODs[[#This Row],[Nr oferty]],2,1)="R","zapytanie",""))</f>
        <v>oferta</v>
      </c>
      <c r="J1047" s="23"/>
      <c r="K1047" s="23"/>
      <c r="L1047" s="23"/>
      <c r="M1047" s="23"/>
      <c r="Q1047" s="11"/>
    </row>
    <row r="1048" spans="1:17" ht="60">
      <c r="A1048" s="15" t="s">
        <v>3856</v>
      </c>
      <c r="B1048" s="16" t="s">
        <v>2215</v>
      </c>
      <c r="C1048" s="17" t="s">
        <v>2216</v>
      </c>
      <c r="D1048" s="18" t="s">
        <v>2217</v>
      </c>
      <c r="E1048" s="19" t="s">
        <v>13</v>
      </c>
      <c r="F1048" s="20" t="str">
        <f>RIGHT(LEFT(PODs[[#This Row],[Nr oferty]],4),2)</f>
        <v>ES</v>
      </c>
      <c r="G104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43616</v>
      </c>
      <c r="H1048" s="21" t="str">
        <f ca="1">IF(PODs[[#This Row],[Ważne do…]]&gt;=TODAY(),"aktualne","archiwalne")</f>
        <v>aktualne</v>
      </c>
      <c r="I1048" s="21" t="str">
        <f>IF(MID(PODs[[#This Row],[Nr oferty]],2,1)="O","oferta",IF(MID(PODs[[#This Row],[Nr oferty]],2,1)="R","zapytanie",""))</f>
        <v>oferta</v>
      </c>
      <c r="J1048" s="23"/>
      <c r="K1048" s="23"/>
      <c r="L1048" s="23"/>
      <c r="M1048" s="23"/>
      <c r="Q1048" s="11"/>
    </row>
    <row r="1049" spans="1:17" ht="75">
      <c r="A1049" s="15" t="s">
        <v>3857</v>
      </c>
      <c r="B1049" s="16" t="s">
        <v>2218</v>
      </c>
      <c r="C1049" s="17" t="s">
        <v>3361</v>
      </c>
      <c r="D1049" s="18" t="s">
        <v>2219</v>
      </c>
      <c r="E1049" s="19" t="s">
        <v>5</v>
      </c>
      <c r="F1049" s="20" t="str">
        <f>RIGHT(LEFT(PODs[[#This Row],[Nr oferty]],4),2)</f>
        <v>FR</v>
      </c>
      <c r="G104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43589</v>
      </c>
      <c r="H1049" s="21" t="str">
        <f ca="1">IF(PODs[[#This Row],[Ważne do…]]&gt;=TODAY(),"aktualne","archiwalne")</f>
        <v>aktualne</v>
      </c>
      <c r="I1049" s="21" t="str">
        <f>IF(MID(PODs[[#This Row],[Nr oferty]],2,1)="O","oferta",IF(MID(PODs[[#This Row],[Nr oferty]],2,1)="R","zapytanie",""))</f>
        <v>oferta</v>
      </c>
      <c r="J1049" s="23"/>
      <c r="K1049" s="23"/>
      <c r="L1049" s="23"/>
      <c r="M1049" s="23"/>
      <c r="Q1049" s="11"/>
    </row>
    <row r="1050" spans="1:17" ht="120">
      <c r="A1050" s="15" t="s">
        <v>3858</v>
      </c>
      <c r="B1050" s="16" t="s">
        <v>3362</v>
      </c>
      <c r="C1050" s="17" t="s">
        <v>3363</v>
      </c>
      <c r="D1050" s="18" t="s">
        <v>2219</v>
      </c>
      <c r="E1050" s="19" t="s">
        <v>2618</v>
      </c>
      <c r="F1050" s="20" t="str">
        <f>RIGHT(LEFT(PODs[[#This Row],[Nr oferty]],4),2)</f>
        <v>HU</v>
      </c>
      <c r="G105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43589</v>
      </c>
      <c r="H1050" s="21" t="str">
        <f ca="1">IF(PODs[[#This Row],[Ważne do…]]&gt;=TODAY(),"aktualne","archiwalne")</f>
        <v>aktualne</v>
      </c>
      <c r="I1050" s="21" t="str">
        <f>IF(MID(PODs[[#This Row],[Nr oferty]],2,1)="O","oferta",IF(MID(PODs[[#This Row],[Nr oferty]],2,1)="R","zapytanie",""))</f>
        <v>oferta</v>
      </c>
      <c r="J1050" s="23"/>
      <c r="K1050" s="23"/>
      <c r="L1050" s="23"/>
      <c r="M1050" s="23"/>
      <c r="Q1050" s="11"/>
    </row>
    <row r="1051" spans="1:17" ht="150">
      <c r="A1051" s="15" t="s">
        <v>3859</v>
      </c>
      <c r="B1051" s="16" t="s">
        <v>2220</v>
      </c>
      <c r="C1051" s="17" t="s">
        <v>3364</v>
      </c>
      <c r="D1051" s="18" t="s">
        <v>2221</v>
      </c>
      <c r="E1051" s="19" t="s">
        <v>12</v>
      </c>
      <c r="F1051" s="20" t="str">
        <f>RIGHT(LEFT(PODs[[#This Row],[Nr oferty]],4),2)</f>
        <v>IT</v>
      </c>
      <c r="G105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43610</v>
      </c>
      <c r="H1051" s="21" t="str">
        <f ca="1">IF(PODs[[#This Row],[Ważne do…]]&gt;=TODAY(),"aktualne","archiwalne")</f>
        <v>aktualne</v>
      </c>
      <c r="I1051" s="21" t="str">
        <f>IF(MID(PODs[[#This Row],[Nr oferty]],2,1)="O","oferta",IF(MID(PODs[[#This Row],[Nr oferty]],2,1)="R","zapytanie",""))</f>
        <v>oferta</v>
      </c>
      <c r="J1051" s="23"/>
      <c r="K1051" s="23"/>
      <c r="L1051" s="23"/>
      <c r="M1051" s="23"/>
      <c r="Q1051" s="11"/>
    </row>
    <row r="1052" spans="1:17" ht="135">
      <c r="A1052" s="15" t="s">
        <v>3860</v>
      </c>
      <c r="B1052" s="16" t="s">
        <v>2222</v>
      </c>
      <c r="C1052" s="17" t="s">
        <v>3365</v>
      </c>
      <c r="D1052" s="18" t="s">
        <v>2223</v>
      </c>
      <c r="E1052" s="19" t="s">
        <v>5</v>
      </c>
      <c r="F1052" s="20" t="str">
        <f>RIGHT(LEFT(PODs[[#This Row],[Nr oferty]],4),2)</f>
        <v>KR</v>
      </c>
      <c r="G105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43616</v>
      </c>
      <c r="H1052" s="21" t="str">
        <f ca="1">IF(PODs[[#This Row],[Ważne do…]]&gt;=TODAY(),"aktualne","archiwalne")</f>
        <v>aktualne</v>
      </c>
      <c r="I1052" s="21" t="str">
        <f>IF(MID(PODs[[#This Row],[Nr oferty]],2,1)="O","oferta",IF(MID(PODs[[#This Row],[Nr oferty]],2,1)="R","zapytanie",""))</f>
        <v>oferta</v>
      </c>
      <c r="J1052" s="23"/>
      <c r="K1052" s="23"/>
      <c r="L1052" s="23"/>
      <c r="M1052" s="23"/>
      <c r="Q1052" s="11"/>
    </row>
    <row r="1053" spans="1:17" ht="135">
      <c r="A1053" s="15" t="s">
        <v>3861</v>
      </c>
      <c r="B1053" s="16" t="s">
        <v>2224</v>
      </c>
      <c r="C1053" s="17" t="s">
        <v>3366</v>
      </c>
      <c r="D1053" s="18" t="s">
        <v>2223</v>
      </c>
      <c r="E1053" s="19" t="s">
        <v>8</v>
      </c>
      <c r="F1053" s="20" t="str">
        <f>RIGHT(LEFT(PODs[[#This Row],[Nr oferty]],4),2)</f>
        <v>KR</v>
      </c>
      <c r="G105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43616</v>
      </c>
      <c r="H1053" s="21" t="str">
        <f ca="1">IF(PODs[[#This Row],[Ważne do…]]&gt;=TODAY(),"aktualne","archiwalne")</f>
        <v>aktualne</v>
      </c>
      <c r="I1053" s="21" t="str">
        <f>IF(MID(PODs[[#This Row],[Nr oferty]],2,1)="O","oferta",IF(MID(PODs[[#This Row],[Nr oferty]],2,1)="R","zapytanie",""))</f>
        <v>oferta</v>
      </c>
      <c r="J1053" s="23"/>
      <c r="K1053" s="23"/>
      <c r="L1053" s="23"/>
      <c r="M1053" s="23"/>
      <c r="Q1053" s="11"/>
    </row>
    <row r="1054" spans="1:17" ht="76.5">
      <c r="A1054" s="15" t="s">
        <v>3862</v>
      </c>
      <c r="B1054" s="16" t="s">
        <v>2225</v>
      </c>
      <c r="C1054" s="17" t="s">
        <v>3367</v>
      </c>
      <c r="D1054" s="18" t="s">
        <v>2223</v>
      </c>
      <c r="E1054" s="19" t="s">
        <v>2</v>
      </c>
      <c r="F1054" s="20" t="str">
        <f>RIGHT(LEFT(PODs[[#This Row],[Nr oferty]],4),2)</f>
        <v>RO</v>
      </c>
      <c r="G105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43616</v>
      </c>
      <c r="H1054" s="21" t="str">
        <f ca="1">IF(PODs[[#This Row],[Ważne do…]]&gt;=TODAY(),"aktualne","archiwalne")</f>
        <v>aktualne</v>
      </c>
      <c r="I1054" s="21" t="str">
        <f>IF(MID(PODs[[#This Row],[Nr oferty]],2,1)="O","oferta",IF(MID(PODs[[#This Row],[Nr oferty]],2,1)="R","zapytanie",""))</f>
        <v>oferta</v>
      </c>
      <c r="J1054" s="23"/>
      <c r="K1054" s="23"/>
      <c r="L1054" s="23"/>
      <c r="M1054" s="23"/>
      <c r="Q1054" s="11"/>
    </row>
    <row r="1055" spans="1:17" ht="135">
      <c r="A1055" s="15" t="s">
        <v>3863</v>
      </c>
      <c r="B1055" s="16" t="s">
        <v>2226</v>
      </c>
      <c r="C1055" s="17" t="s">
        <v>2227</v>
      </c>
      <c r="D1055" s="18" t="s">
        <v>2228</v>
      </c>
      <c r="E1055" s="19" t="s">
        <v>10</v>
      </c>
      <c r="F1055" s="20" t="str">
        <f>RIGHT(LEFT(PODs[[#This Row],[Nr oferty]],4),2)</f>
        <v>SI</v>
      </c>
      <c r="G105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43616</v>
      </c>
      <c r="H1055" s="21" t="str">
        <f ca="1">IF(PODs[[#This Row],[Ważne do…]]&gt;=TODAY(),"aktualne","archiwalne")</f>
        <v>aktualne</v>
      </c>
      <c r="I1055" s="21" t="str">
        <f>IF(MID(PODs[[#This Row],[Nr oferty]],2,1)="O","oferta",IF(MID(PODs[[#This Row],[Nr oferty]],2,1)="R","zapytanie",""))</f>
        <v>oferta</v>
      </c>
      <c r="J1055" s="23"/>
      <c r="K1055" s="23"/>
      <c r="L1055" s="23"/>
      <c r="M1055" s="23"/>
      <c r="Q1055" s="11"/>
    </row>
    <row r="1056" spans="1:17" ht="135">
      <c r="A1056" s="15" t="s">
        <v>3864</v>
      </c>
      <c r="B1056" s="16" t="s">
        <v>2229</v>
      </c>
      <c r="C1056" s="17" t="s">
        <v>3368</v>
      </c>
      <c r="D1056" s="18" t="s">
        <v>2230</v>
      </c>
      <c r="E1056" s="19" t="s">
        <v>13</v>
      </c>
      <c r="F1056" s="20" t="str">
        <f>RIGHT(LEFT(PODs[[#This Row],[Nr oferty]],4),2)</f>
        <v>TN</v>
      </c>
      <c r="G105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43601</v>
      </c>
      <c r="H1056" s="21" t="str">
        <f ca="1">IF(PODs[[#This Row],[Ważne do…]]&gt;=TODAY(),"aktualne","archiwalne")</f>
        <v>aktualne</v>
      </c>
      <c r="I1056" s="21" t="str">
        <f>IF(MID(PODs[[#This Row],[Nr oferty]],2,1)="O","oferta",IF(MID(PODs[[#This Row],[Nr oferty]],2,1)="R","zapytanie",""))</f>
        <v>oferta</v>
      </c>
      <c r="J1056" s="23"/>
      <c r="K1056" s="23"/>
      <c r="L1056" s="23"/>
      <c r="M1056" s="23"/>
      <c r="Q1056" s="11"/>
    </row>
    <row r="1057" spans="1:17" ht="75">
      <c r="A1057" s="15" t="s">
        <v>3865</v>
      </c>
      <c r="B1057" s="16" t="s">
        <v>2231</v>
      </c>
      <c r="C1057" s="17" t="s">
        <v>2232</v>
      </c>
      <c r="D1057" s="18" t="s">
        <v>2233</v>
      </c>
      <c r="E1057" s="19" t="s">
        <v>5</v>
      </c>
      <c r="F1057" s="20" t="str">
        <f>RIGHT(LEFT(PODs[[#This Row],[Nr oferty]],4),2)</f>
        <v>TR</v>
      </c>
      <c r="G105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43611</v>
      </c>
      <c r="H1057" s="21" t="str">
        <f ca="1">IF(PODs[[#This Row],[Ważne do…]]&gt;=TODAY(),"aktualne","archiwalne")</f>
        <v>aktualne</v>
      </c>
      <c r="I1057" s="21" t="str">
        <f>IF(MID(PODs[[#This Row],[Nr oferty]],2,1)="O","oferta",IF(MID(PODs[[#This Row],[Nr oferty]],2,1)="R","zapytanie",""))</f>
        <v>oferta</v>
      </c>
      <c r="J1057" s="23"/>
      <c r="K1057" s="23"/>
      <c r="L1057" s="23"/>
      <c r="M1057" s="23"/>
      <c r="Q1057" s="11"/>
    </row>
    <row r="1058" spans="1:17" ht="120">
      <c r="A1058" s="15" t="s">
        <v>3866</v>
      </c>
      <c r="B1058" s="16" t="s">
        <v>3369</v>
      </c>
      <c r="C1058" s="17" t="s">
        <v>3370</v>
      </c>
      <c r="D1058" s="18" t="s">
        <v>2234</v>
      </c>
      <c r="E1058" s="19" t="s">
        <v>10</v>
      </c>
      <c r="F1058" s="20" t="str">
        <f>RIGHT(LEFT(PODs[[#This Row],[Nr oferty]],4),2)</f>
        <v>UK</v>
      </c>
      <c r="G105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43589</v>
      </c>
      <c r="H1058" s="21" t="str">
        <f ca="1">IF(PODs[[#This Row],[Ważne do…]]&gt;=TODAY(),"aktualne","archiwalne")</f>
        <v>aktualne</v>
      </c>
      <c r="I1058" s="21" t="str">
        <f>IF(MID(PODs[[#This Row],[Nr oferty]],2,1)="O","oferta",IF(MID(PODs[[#This Row],[Nr oferty]],2,1)="R","zapytanie",""))</f>
        <v>oferta</v>
      </c>
      <c r="J1058" s="23"/>
      <c r="K1058" s="23"/>
      <c r="L1058" s="23"/>
      <c r="M1058" s="23"/>
      <c r="Q1058" s="11"/>
    </row>
    <row r="1059" spans="1:17" ht="150">
      <c r="A1059" s="15" t="s">
        <v>3867</v>
      </c>
      <c r="B1059" s="16" t="s">
        <v>2235</v>
      </c>
      <c r="C1059" s="17" t="s">
        <v>3371</v>
      </c>
      <c r="D1059" s="18" t="s">
        <v>2219</v>
      </c>
      <c r="E1059" s="19" t="s">
        <v>7</v>
      </c>
      <c r="F1059" s="20" t="str">
        <f>RIGHT(LEFT(PODs[[#This Row],[Nr oferty]],4),2)</f>
        <v>UK</v>
      </c>
      <c r="G105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43589</v>
      </c>
      <c r="H1059" s="21" t="str">
        <f ca="1">IF(PODs[[#This Row],[Ważne do…]]&gt;=TODAY(),"aktualne","archiwalne")</f>
        <v>aktualne</v>
      </c>
      <c r="I1059" s="21" t="str">
        <f>IF(MID(PODs[[#This Row],[Nr oferty]],2,1)="O","oferta",IF(MID(PODs[[#This Row],[Nr oferty]],2,1)="R","zapytanie",""))</f>
        <v>oferta</v>
      </c>
      <c r="J1059" s="23"/>
      <c r="K1059" s="23"/>
      <c r="L1059" s="23"/>
      <c r="M1059" s="23"/>
      <c r="Q1059" s="11"/>
    </row>
    <row r="1060" spans="1:17" ht="105">
      <c r="A1060" s="15" t="s">
        <v>2568</v>
      </c>
      <c r="B1060" s="16" t="s">
        <v>2236</v>
      </c>
      <c r="C1060" s="17" t="s">
        <v>2237</v>
      </c>
      <c r="D1060" s="18" t="s">
        <v>2238</v>
      </c>
      <c r="E1060" s="19" t="s">
        <v>11</v>
      </c>
      <c r="F1060" s="20" t="str">
        <f>RIGHT(LEFT(PODs[[#This Row],[Nr oferty]],4),2)</f>
        <v>UK</v>
      </c>
      <c r="G106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43597</v>
      </c>
      <c r="H1060" s="21" t="str">
        <f ca="1">IF(PODs[[#This Row],[Ważne do…]]&gt;=TODAY(),"aktualne","archiwalne")</f>
        <v>aktualne</v>
      </c>
      <c r="I1060" s="21" t="str">
        <f>IF(MID(PODs[[#This Row],[Nr oferty]],2,1)="O","oferta",IF(MID(PODs[[#This Row],[Nr oferty]],2,1)="R","zapytanie",""))</f>
        <v>oferta</v>
      </c>
      <c r="J1060" s="23"/>
      <c r="K1060" s="23"/>
      <c r="L1060" s="23"/>
      <c r="M1060" s="23"/>
      <c r="Q1060" s="11"/>
    </row>
    <row r="1061" spans="1:17" ht="150">
      <c r="A1061" s="15" t="s">
        <v>2572</v>
      </c>
      <c r="B1061" s="16" t="s">
        <v>2239</v>
      </c>
      <c r="C1061" s="17" t="s">
        <v>2574</v>
      </c>
      <c r="D1061" s="18" t="s">
        <v>2240</v>
      </c>
      <c r="E1061" s="19" t="s">
        <v>6</v>
      </c>
      <c r="F1061" s="20" t="str">
        <f>RIGHT(LEFT(PODs[[#This Row],[Nr oferty]],4),2)</f>
        <v>UK</v>
      </c>
      <c r="G106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43593</v>
      </c>
      <c r="H1061" s="21" t="str">
        <f ca="1">IF(PODs[[#This Row],[Ważne do…]]&gt;=TODAY(),"aktualne","archiwalne")</f>
        <v>aktualne</v>
      </c>
      <c r="I1061" s="21" t="str">
        <f>IF(MID(PODs[[#This Row],[Nr oferty]],2,1)="O","oferta",IF(MID(PODs[[#This Row],[Nr oferty]],2,1)="R","zapytanie",""))</f>
        <v>oferta</v>
      </c>
      <c r="J1061" s="23"/>
      <c r="K1061" s="23"/>
      <c r="L1061" s="23"/>
      <c r="M1061" s="23"/>
      <c r="Q1061" s="11"/>
    </row>
    <row r="1062" spans="1:17" ht="120">
      <c r="A1062" s="15" t="s">
        <v>3868</v>
      </c>
      <c r="B1062" s="16" t="s">
        <v>2241</v>
      </c>
      <c r="C1062" s="17" t="s">
        <v>3372</v>
      </c>
      <c r="D1062" s="18" t="s">
        <v>2230</v>
      </c>
      <c r="E1062" s="19" t="s">
        <v>2619</v>
      </c>
      <c r="F1062" s="20" t="str">
        <f>RIGHT(LEFT(PODs[[#This Row],[Nr oferty]],4),2)</f>
        <v>UK</v>
      </c>
      <c r="G106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43601</v>
      </c>
      <c r="H1062" s="21" t="str">
        <f ca="1">IF(PODs[[#This Row],[Ważne do…]]&gt;=TODAY(),"aktualne","archiwalne")</f>
        <v>aktualne</v>
      </c>
      <c r="I1062" s="21" t="str">
        <f>IF(MID(PODs[[#This Row],[Nr oferty]],2,1)="O","oferta",IF(MID(PODs[[#This Row],[Nr oferty]],2,1)="R","zapytanie",""))</f>
        <v>oferta</v>
      </c>
      <c r="J1062" s="23"/>
      <c r="K1062" s="23"/>
      <c r="L1062" s="23"/>
      <c r="M1062" s="23"/>
      <c r="Q1062" s="11"/>
    </row>
    <row r="1063" spans="1:17" ht="120">
      <c r="A1063" s="15" t="s">
        <v>3869</v>
      </c>
      <c r="B1063" s="16" t="s">
        <v>2242</v>
      </c>
      <c r="C1063" s="17" t="s">
        <v>3373</v>
      </c>
      <c r="D1063" s="18" t="s">
        <v>2243</v>
      </c>
      <c r="E1063" s="19" t="s">
        <v>2619</v>
      </c>
      <c r="F1063" s="20" t="str">
        <f>RIGHT(LEFT(PODs[[#This Row],[Nr oferty]],4),2)</f>
        <v>ES</v>
      </c>
      <c r="G106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43600</v>
      </c>
      <c r="H1063" s="21" t="str">
        <f ca="1">IF(PODs[[#This Row],[Ważne do…]]&gt;=TODAY(),"aktualne","archiwalne")</f>
        <v>aktualne</v>
      </c>
      <c r="I1063" s="21" t="str">
        <f>IF(MID(PODs[[#This Row],[Nr oferty]],2,1)="O","oferta",IF(MID(PODs[[#This Row],[Nr oferty]],2,1)="R","zapytanie",""))</f>
        <v>zapytanie</v>
      </c>
      <c r="J1063" s="23"/>
      <c r="K1063" s="23"/>
      <c r="L1063" s="23"/>
      <c r="M1063" s="23"/>
      <c r="Q1063" s="11"/>
    </row>
    <row r="1064" spans="1:17" ht="120">
      <c r="A1064" s="15" t="s">
        <v>3870</v>
      </c>
      <c r="B1064" s="16" t="s">
        <v>2244</v>
      </c>
      <c r="C1064" s="17" t="s">
        <v>2245</v>
      </c>
      <c r="D1064" s="18" t="s">
        <v>2246</v>
      </c>
      <c r="E1064" s="19" t="s">
        <v>10</v>
      </c>
      <c r="F1064" s="20" t="str">
        <f>RIGHT(LEFT(PODs[[#This Row],[Nr oferty]],4),2)</f>
        <v>FR</v>
      </c>
      <c r="G106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43608</v>
      </c>
      <c r="H1064" s="21" t="str">
        <f ca="1">IF(PODs[[#This Row],[Ważne do…]]&gt;=TODAY(),"aktualne","archiwalne")</f>
        <v>aktualne</v>
      </c>
      <c r="I1064" s="21" t="str">
        <f>IF(MID(PODs[[#This Row],[Nr oferty]],2,1)="O","oferta",IF(MID(PODs[[#This Row],[Nr oferty]],2,1)="R","zapytanie",""))</f>
        <v>zapytanie</v>
      </c>
      <c r="J1064" s="23"/>
      <c r="K1064" s="23"/>
      <c r="L1064" s="23"/>
      <c r="M1064" s="23"/>
      <c r="Q1064" s="11"/>
    </row>
    <row r="1065" spans="1:17" ht="75">
      <c r="A1065" s="15" t="s">
        <v>3871</v>
      </c>
      <c r="B1065" s="16" t="s">
        <v>3374</v>
      </c>
      <c r="C1065" s="17" t="s">
        <v>2247</v>
      </c>
      <c r="D1065" s="18" t="s">
        <v>2248</v>
      </c>
      <c r="E1065" s="19" t="s">
        <v>13</v>
      </c>
      <c r="F1065" s="20" t="str">
        <f>RIGHT(LEFT(PODs[[#This Row],[Nr oferty]],4),2)</f>
        <v>HU</v>
      </c>
      <c r="G106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43603</v>
      </c>
      <c r="H1065" s="21" t="str">
        <f ca="1">IF(PODs[[#This Row],[Ważne do…]]&gt;=TODAY(),"aktualne","archiwalne")</f>
        <v>aktualne</v>
      </c>
      <c r="I1065" s="21" t="str">
        <f>IF(MID(PODs[[#This Row],[Nr oferty]],2,1)="O","oferta",IF(MID(PODs[[#This Row],[Nr oferty]],2,1)="R","zapytanie",""))</f>
        <v>zapytanie</v>
      </c>
      <c r="J1065" s="23"/>
      <c r="K1065" s="23"/>
      <c r="L1065" s="23"/>
      <c r="M1065" s="23"/>
      <c r="Q1065" s="11"/>
    </row>
    <row r="1066" spans="1:17" ht="105">
      <c r="A1066" s="15" t="s">
        <v>3872</v>
      </c>
      <c r="B1066" s="16" t="s">
        <v>2249</v>
      </c>
      <c r="C1066" s="17" t="s">
        <v>2250</v>
      </c>
      <c r="D1066" s="18" t="s">
        <v>2219</v>
      </c>
      <c r="E1066" s="19" t="s">
        <v>10</v>
      </c>
      <c r="F1066" s="20" t="str">
        <f>RIGHT(LEFT(PODs[[#This Row],[Nr oferty]],4),2)</f>
        <v>NL</v>
      </c>
      <c r="G106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43589</v>
      </c>
      <c r="H1066" s="21" t="str">
        <f ca="1">IF(PODs[[#This Row],[Ważne do…]]&gt;=TODAY(),"aktualne","archiwalne")</f>
        <v>aktualne</v>
      </c>
      <c r="I1066" s="21" t="str">
        <f>IF(MID(PODs[[#This Row],[Nr oferty]],2,1)="O","oferta",IF(MID(PODs[[#This Row],[Nr oferty]],2,1)="R","zapytanie",""))</f>
        <v>zapytanie</v>
      </c>
      <c r="J1066" s="23"/>
      <c r="K1066" s="23"/>
      <c r="L1066" s="23"/>
      <c r="M1066" s="23"/>
      <c r="Q1066" s="11"/>
    </row>
    <row r="1067" spans="1:17" ht="102">
      <c r="A1067" s="15" t="s">
        <v>3873</v>
      </c>
      <c r="B1067" s="16" t="s">
        <v>2251</v>
      </c>
      <c r="C1067" s="17" t="s">
        <v>3375</v>
      </c>
      <c r="D1067" s="18" t="s">
        <v>2252</v>
      </c>
      <c r="E1067" s="19" t="s">
        <v>13</v>
      </c>
      <c r="F1067" s="20" t="str">
        <f>RIGHT(LEFT(PODs[[#This Row],[Nr oferty]],4),2)</f>
        <v>DE</v>
      </c>
      <c r="G106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43611</v>
      </c>
      <c r="H1067" s="21" t="str">
        <f ca="1">IF(PODs[[#This Row],[Ważne do…]]&gt;=TODAY(),"aktualne","archiwalne")</f>
        <v>aktualne</v>
      </c>
      <c r="I1067" s="21" t="str">
        <f>IF(MID(PODs[[#This Row],[Nr oferty]],2,1)="O","oferta",IF(MID(PODs[[#This Row],[Nr oferty]],2,1)="R","zapytanie",""))</f>
        <v>oferta</v>
      </c>
      <c r="J1067" s="23"/>
      <c r="K1067" s="23"/>
      <c r="L1067" s="23"/>
      <c r="M1067" s="23"/>
      <c r="Q1067" s="11"/>
    </row>
    <row r="1068" spans="1:17" ht="150">
      <c r="A1068" s="15" t="s">
        <v>2320</v>
      </c>
      <c r="B1068" s="16" t="s">
        <v>3376</v>
      </c>
      <c r="C1068" s="17" t="s">
        <v>3377</v>
      </c>
      <c r="D1068" s="18" t="s">
        <v>2252</v>
      </c>
      <c r="E1068" s="19" t="s">
        <v>11</v>
      </c>
      <c r="F1068" s="20" t="str">
        <f>RIGHT(LEFT(PODs[[#This Row],[Nr oferty]],4),2)</f>
        <v>DE</v>
      </c>
      <c r="G106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43611</v>
      </c>
      <c r="H1068" s="21" t="str">
        <f ca="1">IF(PODs[[#This Row],[Ważne do…]]&gt;=TODAY(),"aktualne","archiwalne")</f>
        <v>aktualne</v>
      </c>
      <c r="I1068" s="21" t="str">
        <f>IF(MID(PODs[[#This Row],[Nr oferty]],2,1)="O","oferta",IF(MID(PODs[[#This Row],[Nr oferty]],2,1)="R","zapytanie",""))</f>
        <v>oferta</v>
      </c>
      <c r="J1068" s="23"/>
      <c r="K1068" s="23"/>
      <c r="L1068" s="23"/>
      <c r="M1068" s="23"/>
      <c r="Q1068" s="11"/>
    </row>
    <row r="1069" spans="1:17" ht="89.25">
      <c r="A1069" s="15" t="s">
        <v>3874</v>
      </c>
      <c r="B1069" s="16" t="s">
        <v>2253</v>
      </c>
      <c r="C1069" s="17" t="s">
        <v>2254</v>
      </c>
      <c r="D1069" s="18" t="s">
        <v>2252</v>
      </c>
      <c r="E1069" s="19" t="s">
        <v>2619</v>
      </c>
      <c r="F1069" s="20" t="str">
        <f>RIGHT(LEFT(PODs[[#This Row],[Nr oferty]],4),2)</f>
        <v>ES</v>
      </c>
      <c r="G106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43611</v>
      </c>
      <c r="H1069" s="21" t="str">
        <f ca="1">IF(PODs[[#This Row],[Ważne do…]]&gt;=TODAY(),"aktualne","archiwalne")</f>
        <v>aktualne</v>
      </c>
      <c r="I1069" s="21" t="str">
        <f>IF(MID(PODs[[#This Row],[Nr oferty]],2,1)="O","oferta",IF(MID(PODs[[#This Row],[Nr oferty]],2,1)="R","zapytanie",""))</f>
        <v>oferta</v>
      </c>
      <c r="J1069" s="23"/>
      <c r="K1069" s="23"/>
      <c r="L1069" s="23"/>
      <c r="M1069" s="23"/>
      <c r="Q1069" s="11"/>
    </row>
    <row r="1070" spans="1:17" ht="76.5">
      <c r="A1070" s="15" t="s">
        <v>2255</v>
      </c>
      <c r="B1070" s="16" t="s">
        <v>2256</v>
      </c>
      <c r="C1070" s="17" t="s">
        <v>3378</v>
      </c>
      <c r="D1070" s="18" t="s">
        <v>2257</v>
      </c>
      <c r="E1070" s="19" t="s">
        <v>2</v>
      </c>
      <c r="F1070" s="20" t="str">
        <f>RIGHT(LEFT(PODs[[#This Row],[Nr oferty]],4),2)</f>
        <v>AL</v>
      </c>
      <c r="G107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43597</v>
      </c>
      <c r="H1070" s="21" t="str">
        <f ca="1">IF(PODs[[#This Row],[Ważne do…]]&gt;=TODAY(),"aktualne","archiwalne")</f>
        <v>aktualne</v>
      </c>
      <c r="I1070" s="21" t="str">
        <f>IF(MID(PODs[[#This Row],[Nr oferty]],2,1)="O","oferta",IF(MID(PODs[[#This Row],[Nr oferty]],2,1)="R","zapytanie",""))</f>
        <v>oferta</v>
      </c>
      <c r="J1070" s="23"/>
      <c r="K1070" s="23"/>
      <c r="L1070" s="23"/>
      <c r="M1070" s="23"/>
      <c r="Q1070" s="11"/>
    </row>
    <row r="1071" spans="1:17" ht="63.75">
      <c r="A1071" s="15" t="s">
        <v>3875</v>
      </c>
      <c r="B1071" s="16" t="s">
        <v>2258</v>
      </c>
      <c r="C1071" s="17" t="s">
        <v>2259</v>
      </c>
      <c r="D1071" s="18" t="s">
        <v>2260</v>
      </c>
      <c r="E1071" s="19" t="s">
        <v>2618</v>
      </c>
      <c r="F1071" s="20" t="str">
        <f>RIGHT(LEFT(PODs[[#This Row],[Nr oferty]],4),2)</f>
        <v>AM</v>
      </c>
      <c r="G107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43595</v>
      </c>
      <c r="H1071" s="21" t="str">
        <f ca="1">IF(PODs[[#This Row],[Ważne do…]]&gt;=TODAY(),"aktualne","archiwalne")</f>
        <v>aktualne</v>
      </c>
      <c r="I1071" s="21" t="str">
        <f>IF(MID(PODs[[#This Row],[Nr oferty]],2,1)="O","oferta",IF(MID(PODs[[#This Row],[Nr oferty]],2,1)="R","zapytanie",""))</f>
        <v>oferta</v>
      </c>
      <c r="J1071" s="23"/>
      <c r="K1071" s="23"/>
      <c r="L1071" s="23"/>
      <c r="M1071" s="23"/>
      <c r="Q1071" s="11"/>
    </row>
    <row r="1072" spans="1:17" ht="165">
      <c r="A1072" s="15" t="s">
        <v>2261</v>
      </c>
      <c r="B1072" s="16" t="s">
        <v>3379</v>
      </c>
      <c r="C1072" s="17" t="s">
        <v>3380</v>
      </c>
      <c r="D1072" s="18" t="s">
        <v>2262</v>
      </c>
      <c r="E1072" s="19" t="s">
        <v>11</v>
      </c>
      <c r="F1072" s="20" t="str">
        <f>RIGHT(LEFT(PODs[[#This Row],[Nr oferty]],4),2)</f>
        <v>AR</v>
      </c>
      <c r="G107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43590</v>
      </c>
      <c r="H1072" s="21" t="str">
        <f ca="1">IF(PODs[[#This Row],[Ważne do…]]&gt;=TODAY(),"aktualne","archiwalne")</f>
        <v>aktualne</v>
      </c>
      <c r="I1072" s="21" t="str">
        <f>IF(MID(PODs[[#This Row],[Nr oferty]],2,1)="O","oferta",IF(MID(PODs[[#This Row],[Nr oferty]],2,1)="R","zapytanie",""))</f>
        <v>oferta</v>
      </c>
      <c r="J1072" s="23"/>
      <c r="K1072" s="23"/>
      <c r="L1072" s="23"/>
      <c r="M1072" s="23"/>
      <c r="Q1072" s="11"/>
    </row>
    <row r="1073" spans="1:17" ht="90">
      <c r="A1073" s="15" t="s">
        <v>2263</v>
      </c>
      <c r="B1073" s="16" t="s">
        <v>3381</v>
      </c>
      <c r="C1073" s="17" t="s">
        <v>2264</v>
      </c>
      <c r="D1073" s="18" t="s">
        <v>2221</v>
      </c>
      <c r="E1073" s="19" t="s">
        <v>2618</v>
      </c>
      <c r="F1073" s="20" t="str">
        <f>RIGHT(LEFT(PODs[[#This Row],[Nr oferty]],4),2)</f>
        <v>BG</v>
      </c>
      <c r="G107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43610</v>
      </c>
      <c r="H1073" s="21" t="str">
        <f ca="1">IF(PODs[[#This Row],[Ważne do…]]&gt;=TODAY(),"aktualne","archiwalne")</f>
        <v>aktualne</v>
      </c>
      <c r="I1073" s="21" t="str">
        <f>IF(MID(PODs[[#This Row],[Nr oferty]],2,1)="O","oferta",IF(MID(PODs[[#This Row],[Nr oferty]],2,1)="R","zapytanie",""))</f>
        <v>oferta</v>
      </c>
      <c r="J1073" s="23"/>
      <c r="K1073" s="23"/>
      <c r="L1073" s="23"/>
      <c r="M1073" s="23"/>
      <c r="Q1073" s="11"/>
    </row>
    <row r="1074" spans="1:17" ht="135">
      <c r="A1074" s="15" t="s">
        <v>2265</v>
      </c>
      <c r="B1074" s="16" t="s">
        <v>2266</v>
      </c>
      <c r="C1074" s="17" t="s">
        <v>2267</v>
      </c>
      <c r="D1074" s="18">
        <v>43682</v>
      </c>
      <c r="E1074" s="19" t="s">
        <v>2617</v>
      </c>
      <c r="F1074" s="20" t="str">
        <f>RIGHT(LEFT(PODs[[#This Row],[Nr oferty]],4),2)</f>
        <v>BG</v>
      </c>
      <c r="G107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43682</v>
      </c>
      <c r="H1074" s="21" t="str">
        <f ca="1">IF(PODs[[#This Row],[Ważne do…]]&gt;=TODAY(),"aktualne","archiwalne")</f>
        <v>aktualne</v>
      </c>
      <c r="I1074" s="21" t="str">
        <f>IF(MID(PODs[[#This Row],[Nr oferty]],2,1)="O","oferta",IF(MID(PODs[[#This Row],[Nr oferty]],2,1)="R","zapytanie",""))</f>
        <v>oferta</v>
      </c>
      <c r="J1074" s="23"/>
      <c r="K1074" s="23"/>
      <c r="L1074" s="23"/>
      <c r="M1074" s="23"/>
      <c r="Q1074" s="11"/>
    </row>
    <row r="1075" spans="1:17" ht="105">
      <c r="A1075" s="15" t="s">
        <v>2268</v>
      </c>
      <c r="B1075" s="16" t="s">
        <v>2269</v>
      </c>
      <c r="C1075" s="17" t="s">
        <v>2270</v>
      </c>
      <c r="D1075" s="18" t="s">
        <v>2240</v>
      </c>
      <c r="E1075" s="19" t="s">
        <v>2</v>
      </c>
      <c r="F1075" s="20" t="str">
        <f>RIGHT(LEFT(PODs[[#This Row],[Nr oferty]],4),2)</f>
        <v>BG</v>
      </c>
      <c r="G107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43593</v>
      </c>
      <c r="H1075" s="21" t="str">
        <f ca="1">IF(PODs[[#This Row],[Ważne do…]]&gt;=TODAY(),"aktualne","archiwalne")</f>
        <v>aktualne</v>
      </c>
      <c r="I1075" s="21" t="str">
        <f>IF(MID(PODs[[#This Row],[Nr oferty]],2,1)="O","oferta",IF(MID(PODs[[#This Row],[Nr oferty]],2,1)="R","zapytanie",""))</f>
        <v>oferta</v>
      </c>
      <c r="J1075" s="23"/>
      <c r="K1075" s="23"/>
      <c r="L1075" s="23"/>
      <c r="M1075" s="23"/>
      <c r="Q1075" s="11"/>
    </row>
    <row r="1076" spans="1:17" ht="75">
      <c r="A1076" s="15" t="s">
        <v>2271</v>
      </c>
      <c r="B1076" s="16" t="s">
        <v>3382</v>
      </c>
      <c r="C1076" s="17" t="s">
        <v>3383</v>
      </c>
      <c r="D1076" s="18" t="s">
        <v>2272</v>
      </c>
      <c r="E1076" s="19" t="s">
        <v>12</v>
      </c>
      <c r="F1076" s="20" t="str">
        <f>RIGHT(LEFT(PODs[[#This Row],[Nr oferty]],4),2)</f>
        <v>BG</v>
      </c>
      <c r="G107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43615</v>
      </c>
      <c r="H1076" s="21" t="str">
        <f ca="1">IF(PODs[[#This Row],[Ważne do…]]&gt;=TODAY(),"aktualne","archiwalne")</f>
        <v>aktualne</v>
      </c>
      <c r="I1076" s="21" t="str">
        <f>IF(MID(PODs[[#This Row],[Nr oferty]],2,1)="O","oferta",IF(MID(PODs[[#This Row],[Nr oferty]],2,1)="R","zapytanie",""))</f>
        <v>oferta</v>
      </c>
      <c r="J1076" s="23"/>
      <c r="K1076" s="23"/>
      <c r="L1076" s="23"/>
      <c r="M1076" s="23"/>
      <c r="Q1076" s="11"/>
    </row>
    <row r="1077" spans="1:17" ht="75">
      <c r="A1077" s="15" t="s">
        <v>2271</v>
      </c>
      <c r="B1077" s="16" t="s">
        <v>2273</v>
      </c>
      <c r="C1077" s="17" t="s">
        <v>3384</v>
      </c>
      <c r="D1077" s="18" t="s">
        <v>2274</v>
      </c>
      <c r="E1077" s="19" t="s">
        <v>12</v>
      </c>
      <c r="F1077" s="20" t="str">
        <f>RIGHT(LEFT(PODs[[#This Row],[Nr oferty]],4),2)</f>
        <v>BG</v>
      </c>
      <c r="G107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43615</v>
      </c>
      <c r="H1077" s="21" t="str">
        <f ca="1">IF(PODs[[#This Row],[Ważne do…]]&gt;=TODAY(),"aktualne","archiwalne")</f>
        <v>aktualne</v>
      </c>
      <c r="I1077" s="21" t="str">
        <f>IF(MID(PODs[[#This Row],[Nr oferty]],2,1)="O","oferta",IF(MID(PODs[[#This Row],[Nr oferty]],2,1)="R","zapytanie",""))</f>
        <v>oferta</v>
      </c>
      <c r="J1077" s="23"/>
      <c r="K1077" s="23"/>
      <c r="L1077" s="23"/>
      <c r="M1077" s="23"/>
      <c r="Q1077" s="11"/>
    </row>
    <row r="1078" spans="1:17" ht="102">
      <c r="A1078" s="15" t="s">
        <v>2275</v>
      </c>
      <c r="B1078" s="16" t="s">
        <v>2276</v>
      </c>
      <c r="C1078" s="17" t="s">
        <v>3385</v>
      </c>
      <c r="D1078" s="18" t="s">
        <v>2223</v>
      </c>
      <c r="E1078" s="19" t="s">
        <v>12</v>
      </c>
      <c r="F1078" s="20" t="str">
        <f>RIGHT(LEFT(PODs[[#This Row],[Nr oferty]],4),2)</f>
        <v>CN</v>
      </c>
      <c r="G107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43616</v>
      </c>
      <c r="H1078" s="21" t="str">
        <f ca="1">IF(PODs[[#This Row],[Ważne do…]]&gt;=TODAY(),"aktualne","archiwalne")</f>
        <v>aktualne</v>
      </c>
      <c r="I1078" s="21" t="str">
        <f>IF(MID(PODs[[#This Row],[Nr oferty]],2,1)="O","oferta",IF(MID(PODs[[#This Row],[Nr oferty]],2,1)="R","zapytanie",""))</f>
        <v>oferta</v>
      </c>
      <c r="J1078" s="23"/>
      <c r="K1078" s="23"/>
      <c r="L1078" s="23"/>
      <c r="M1078" s="23"/>
      <c r="Q1078" s="11"/>
    </row>
    <row r="1079" spans="1:17" ht="76.5">
      <c r="A1079" s="15" t="s">
        <v>2277</v>
      </c>
      <c r="B1079" s="16" t="s">
        <v>2278</v>
      </c>
      <c r="C1079" s="17" t="s">
        <v>2279</v>
      </c>
      <c r="D1079" s="18" t="s">
        <v>2223</v>
      </c>
      <c r="E1079" s="19" t="s">
        <v>10</v>
      </c>
      <c r="F1079" s="20" t="str">
        <f>RIGHT(LEFT(PODs[[#This Row],[Nr oferty]],4),2)</f>
        <v>CY</v>
      </c>
      <c r="G107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43616</v>
      </c>
      <c r="H1079" s="21" t="str">
        <f ca="1">IF(PODs[[#This Row],[Ważne do…]]&gt;=TODAY(),"aktualne","archiwalne")</f>
        <v>aktualne</v>
      </c>
      <c r="I1079" s="21" t="str">
        <f>IF(MID(PODs[[#This Row],[Nr oferty]],2,1)="O","oferta",IF(MID(PODs[[#This Row],[Nr oferty]],2,1)="R","zapytanie",""))</f>
        <v>oferta</v>
      </c>
      <c r="J1079" s="23"/>
      <c r="K1079" s="23"/>
      <c r="L1079" s="23"/>
      <c r="M1079" s="23"/>
      <c r="Q1079" s="11"/>
    </row>
    <row r="1080" spans="1:17" ht="90">
      <c r="A1080" s="15" t="s">
        <v>2280</v>
      </c>
      <c r="B1080" s="16" t="s">
        <v>2281</v>
      </c>
      <c r="C1080" s="17" t="s">
        <v>2282</v>
      </c>
      <c r="D1080" s="18" t="s">
        <v>2240</v>
      </c>
      <c r="E1080" s="19" t="s">
        <v>2617</v>
      </c>
      <c r="F1080" s="20" t="str">
        <f>RIGHT(LEFT(PODs[[#This Row],[Nr oferty]],4),2)</f>
        <v>CZ</v>
      </c>
      <c r="G108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43593</v>
      </c>
      <c r="H1080" s="21" t="str">
        <f ca="1">IF(PODs[[#This Row],[Ważne do…]]&gt;=TODAY(),"aktualne","archiwalne")</f>
        <v>aktualne</v>
      </c>
      <c r="I1080" s="21" t="str">
        <f>IF(MID(PODs[[#This Row],[Nr oferty]],2,1)="O","oferta",IF(MID(PODs[[#This Row],[Nr oferty]],2,1)="R","zapytanie",""))</f>
        <v>oferta</v>
      </c>
      <c r="J1080" s="23"/>
      <c r="K1080" s="23"/>
      <c r="L1080" s="23"/>
      <c r="M1080" s="23"/>
      <c r="Q1080" s="11"/>
    </row>
    <row r="1081" spans="1:17" ht="120">
      <c r="A1081" s="15" t="s">
        <v>2283</v>
      </c>
      <c r="B1081" s="16" t="s">
        <v>2284</v>
      </c>
      <c r="C1081" s="17" t="s">
        <v>3386</v>
      </c>
      <c r="D1081" s="18" t="s">
        <v>2285</v>
      </c>
      <c r="E1081" s="19" t="s">
        <v>11</v>
      </c>
      <c r="F1081" s="20" t="str">
        <f>RIGHT(LEFT(PODs[[#This Row],[Nr oferty]],4),2)</f>
        <v>DE</v>
      </c>
      <c r="G108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43604</v>
      </c>
      <c r="H1081" s="21" t="str">
        <f ca="1">IF(PODs[[#This Row],[Ważne do…]]&gt;=TODAY(),"aktualne","archiwalne")</f>
        <v>aktualne</v>
      </c>
      <c r="I1081" s="21" t="str">
        <f>IF(MID(PODs[[#This Row],[Nr oferty]],2,1)="O","oferta",IF(MID(PODs[[#This Row],[Nr oferty]],2,1)="R","zapytanie",""))</f>
        <v>oferta</v>
      </c>
      <c r="J1081" s="23"/>
      <c r="K1081" s="23"/>
      <c r="L1081" s="23"/>
      <c r="M1081" s="23"/>
      <c r="Q1081" s="11"/>
    </row>
    <row r="1082" spans="1:17" ht="120">
      <c r="A1082" s="15" t="s">
        <v>2286</v>
      </c>
      <c r="B1082" s="16" t="s">
        <v>2287</v>
      </c>
      <c r="C1082" s="17" t="s">
        <v>2288</v>
      </c>
      <c r="D1082" s="18" t="s">
        <v>2289</v>
      </c>
      <c r="E1082" s="19" t="s">
        <v>13</v>
      </c>
      <c r="F1082" s="20" t="str">
        <f>RIGHT(LEFT(PODs[[#This Row],[Nr oferty]],4),2)</f>
        <v>DE</v>
      </c>
      <c r="G108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43607</v>
      </c>
      <c r="H1082" s="21" t="str">
        <f ca="1">IF(PODs[[#This Row],[Ważne do…]]&gt;=TODAY(),"aktualne","archiwalne")</f>
        <v>aktualne</v>
      </c>
      <c r="I1082" s="21" t="str">
        <f>IF(MID(PODs[[#This Row],[Nr oferty]],2,1)="O","oferta",IF(MID(PODs[[#This Row],[Nr oferty]],2,1)="R","zapytanie",""))</f>
        <v>oferta</v>
      </c>
      <c r="J1082" s="23"/>
      <c r="K1082" s="23"/>
      <c r="L1082" s="23"/>
      <c r="M1082" s="23"/>
      <c r="Q1082" s="11"/>
    </row>
    <row r="1083" spans="1:17" ht="135">
      <c r="A1083" s="15" t="s">
        <v>2290</v>
      </c>
      <c r="B1083" s="16" t="s">
        <v>3387</v>
      </c>
      <c r="C1083" s="17" t="s">
        <v>3388</v>
      </c>
      <c r="D1083" s="18">
        <v>43682</v>
      </c>
      <c r="E1083" s="19" t="s">
        <v>11</v>
      </c>
      <c r="F1083" s="20" t="str">
        <f>RIGHT(LEFT(PODs[[#This Row],[Nr oferty]],4),2)</f>
        <v>DE</v>
      </c>
      <c r="G108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43682</v>
      </c>
      <c r="H1083" s="21" t="str">
        <f ca="1">IF(PODs[[#This Row],[Ważne do…]]&gt;=TODAY(),"aktualne","archiwalne")</f>
        <v>aktualne</v>
      </c>
      <c r="I1083" s="21" t="str">
        <f>IF(MID(PODs[[#This Row],[Nr oferty]],2,1)="O","oferta",IF(MID(PODs[[#This Row],[Nr oferty]],2,1)="R","zapytanie",""))</f>
        <v>oferta</v>
      </c>
      <c r="J1083" s="23"/>
      <c r="K1083" s="23"/>
      <c r="L1083" s="23"/>
      <c r="M1083" s="23"/>
      <c r="Q1083" s="11"/>
    </row>
    <row r="1084" spans="1:17" ht="135">
      <c r="A1084" s="15" t="s">
        <v>2291</v>
      </c>
      <c r="B1084" s="16" t="s">
        <v>3389</v>
      </c>
      <c r="C1084" s="17" t="s">
        <v>3390</v>
      </c>
      <c r="D1084" s="18" t="s">
        <v>2292</v>
      </c>
      <c r="E1084" s="19" t="s">
        <v>2</v>
      </c>
      <c r="F1084" s="20" t="str">
        <f>RIGHT(LEFT(PODs[[#This Row],[Nr oferty]],4),2)</f>
        <v>DE</v>
      </c>
      <c r="G108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43602</v>
      </c>
      <c r="H1084" s="21" t="str">
        <f ca="1">IF(PODs[[#This Row],[Ważne do…]]&gt;=TODAY(),"aktualne","archiwalne")</f>
        <v>aktualne</v>
      </c>
      <c r="I1084" s="21" t="str">
        <f>IF(MID(PODs[[#This Row],[Nr oferty]],2,1)="O","oferta",IF(MID(PODs[[#This Row],[Nr oferty]],2,1)="R","zapytanie",""))</f>
        <v>oferta</v>
      </c>
      <c r="J1084" s="23"/>
      <c r="K1084" s="23"/>
      <c r="L1084" s="23"/>
      <c r="M1084" s="23"/>
      <c r="Q1084" s="11"/>
    </row>
    <row r="1085" spans="1:17" ht="135">
      <c r="A1085" s="15" t="s">
        <v>2291</v>
      </c>
      <c r="B1085" s="16" t="s">
        <v>2293</v>
      </c>
      <c r="C1085" s="17" t="s">
        <v>2294</v>
      </c>
      <c r="D1085" s="18" t="s">
        <v>2295</v>
      </c>
      <c r="E1085" s="19" t="s">
        <v>2618</v>
      </c>
      <c r="F1085" s="20" t="str">
        <f>RIGHT(LEFT(PODs[[#This Row],[Nr oferty]],4),2)</f>
        <v>DE</v>
      </c>
      <c r="G108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43602</v>
      </c>
      <c r="H1085" s="21" t="str">
        <f ca="1">IF(PODs[[#This Row],[Ważne do…]]&gt;=TODAY(),"aktualne","archiwalne")</f>
        <v>aktualne</v>
      </c>
      <c r="I1085" s="21" t="str">
        <f>IF(MID(PODs[[#This Row],[Nr oferty]],2,1)="O","oferta",IF(MID(PODs[[#This Row],[Nr oferty]],2,1)="R","zapytanie",""))</f>
        <v>oferta</v>
      </c>
      <c r="J1085" s="23"/>
      <c r="K1085" s="23"/>
      <c r="L1085" s="23"/>
      <c r="M1085" s="23"/>
      <c r="Q1085" s="11"/>
    </row>
    <row r="1086" spans="1:17" ht="53.25">
      <c r="A1086" s="15" t="s">
        <v>2296</v>
      </c>
      <c r="B1086" s="16" t="s">
        <v>2297</v>
      </c>
      <c r="C1086" s="17" t="s">
        <v>2298</v>
      </c>
      <c r="D1086" s="18" t="s">
        <v>2221</v>
      </c>
      <c r="E1086" s="19" t="s">
        <v>2</v>
      </c>
      <c r="F1086" s="20" t="str">
        <f>RIGHT(LEFT(PODs[[#This Row],[Nr oferty]],4),2)</f>
        <v>DE</v>
      </c>
      <c r="G108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43610</v>
      </c>
      <c r="H1086" s="21" t="str">
        <f ca="1">IF(PODs[[#This Row],[Ważne do…]]&gt;=TODAY(),"aktualne","archiwalne")</f>
        <v>aktualne</v>
      </c>
      <c r="I1086" s="21" t="str">
        <f>IF(MID(PODs[[#This Row],[Nr oferty]],2,1)="O","oferta",IF(MID(PODs[[#This Row],[Nr oferty]],2,1)="R","zapytanie",""))</f>
        <v>oferta</v>
      </c>
      <c r="J1086" s="23"/>
      <c r="K1086" s="23"/>
      <c r="L1086" s="23"/>
      <c r="M1086" s="23"/>
      <c r="Q1086" s="11"/>
    </row>
    <row r="1087" spans="1:17" ht="60">
      <c r="A1087" s="15" t="s">
        <v>2299</v>
      </c>
      <c r="B1087" s="16" t="s">
        <v>2300</v>
      </c>
      <c r="C1087" s="17" t="s">
        <v>2301</v>
      </c>
      <c r="D1087" s="18">
        <v>43594</v>
      </c>
      <c r="E1087" s="19" t="s">
        <v>2</v>
      </c>
      <c r="F1087" s="20" t="str">
        <f>RIGHT(LEFT(PODs[[#This Row],[Nr oferty]],4),2)</f>
        <v>DE</v>
      </c>
      <c r="G108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43594</v>
      </c>
      <c r="H1087" s="21" t="str">
        <f ca="1">IF(PODs[[#This Row],[Ważne do…]]&gt;=TODAY(),"aktualne","archiwalne")</f>
        <v>aktualne</v>
      </c>
      <c r="I1087" s="21" t="str">
        <f>IF(MID(PODs[[#This Row],[Nr oferty]],2,1)="O","oferta",IF(MID(PODs[[#This Row],[Nr oferty]],2,1)="R","zapytanie",""))</f>
        <v>oferta</v>
      </c>
      <c r="J1087" s="23"/>
      <c r="K1087" s="23"/>
      <c r="L1087" s="23"/>
      <c r="M1087" s="23"/>
      <c r="Q1087" s="11"/>
    </row>
    <row r="1088" spans="1:17" ht="105">
      <c r="A1088" s="15" t="s">
        <v>2302</v>
      </c>
      <c r="B1088" s="16" t="s">
        <v>2303</v>
      </c>
      <c r="C1088" s="17" t="s">
        <v>2304</v>
      </c>
      <c r="D1088" s="18" t="s">
        <v>2305</v>
      </c>
      <c r="E1088" s="19" t="s">
        <v>13</v>
      </c>
      <c r="F1088" s="20" t="str">
        <f>RIGHT(LEFT(PODs[[#This Row],[Nr oferty]],4),2)</f>
        <v>DE</v>
      </c>
      <c r="G108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43588</v>
      </c>
      <c r="H1088" s="21" t="str">
        <f ca="1">IF(PODs[[#This Row],[Ważne do…]]&gt;=TODAY(),"aktualne","archiwalne")</f>
        <v>aktualne</v>
      </c>
      <c r="I1088" s="21" t="str">
        <f>IF(MID(PODs[[#This Row],[Nr oferty]],2,1)="O","oferta",IF(MID(PODs[[#This Row],[Nr oferty]],2,1)="R","zapytanie",""))</f>
        <v>oferta</v>
      </c>
      <c r="J1088" s="23"/>
      <c r="K1088" s="23"/>
      <c r="L1088" s="23"/>
      <c r="M1088" s="23"/>
      <c r="Q1088" s="11"/>
    </row>
    <row r="1089" spans="1:17" ht="135">
      <c r="A1089" s="15" t="s">
        <v>2306</v>
      </c>
      <c r="B1089" s="16" t="s">
        <v>3391</v>
      </c>
      <c r="C1089" s="17" t="s">
        <v>2307</v>
      </c>
      <c r="D1089" s="18">
        <v>43609</v>
      </c>
      <c r="E1089" s="19" t="s">
        <v>10</v>
      </c>
      <c r="F1089" s="20" t="str">
        <f>RIGHT(LEFT(PODs[[#This Row],[Nr oferty]],4),2)</f>
        <v>DE</v>
      </c>
      <c r="G108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43609</v>
      </c>
      <c r="H1089" s="21" t="str">
        <f ca="1">IF(PODs[[#This Row],[Ważne do…]]&gt;=TODAY(),"aktualne","archiwalne")</f>
        <v>aktualne</v>
      </c>
      <c r="I1089" s="21" t="str">
        <f>IF(MID(PODs[[#This Row],[Nr oferty]],2,1)="O","oferta",IF(MID(PODs[[#This Row],[Nr oferty]],2,1)="R","zapytanie",""))</f>
        <v>oferta</v>
      </c>
      <c r="J1089" s="23"/>
      <c r="K1089" s="23"/>
      <c r="L1089" s="23"/>
      <c r="M1089" s="23"/>
      <c r="Q1089" s="11"/>
    </row>
    <row r="1090" spans="1:17" ht="53.25">
      <c r="A1090" s="15" t="s">
        <v>2308</v>
      </c>
      <c r="B1090" s="16" t="s">
        <v>2309</v>
      </c>
      <c r="C1090" s="17" t="s">
        <v>2310</v>
      </c>
      <c r="D1090" s="18" t="s">
        <v>2285</v>
      </c>
      <c r="E1090" s="19" t="s">
        <v>6</v>
      </c>
      <c r="F1090" s="20" t="str">
        <f>RIGHT(LEFT(PODs[[#This Row],[Nr oferty]],4),2)</f>
        <v>DE</v>
      </c>
      <c r="G109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43604</v>
      </c>
      <c r="H1090" s="21" t="str">
        <f ca="1">IF(PODs[[#This Row],[Ważne do…]]&gt;=TODAY(),"aktualne","archiwalne")</f>
        <v>aktualne</v>
      </c>
      <c r="I1090" s="21" t="str">
        <f>IF(MID(PODs[[#This Row],[Nr oferty]],2,1)="O","oferta",IF(MID(PODs[[#This Row],[Nr oferty]],2,1)="R","zapytanie",""))</f>
        <v>oferta</v>
      </c>
      <c r="J1090" s="23"/>
      <c r="K1090" s="23"/>
      <c r="L1090" s="23"/>
      <c r="M1090" s="23"/>
      <c r="Q1090" s="11"/>
    </row>
    <row r="1091" spans="1:17" ht="105">
      <c r="A1091" s="15" t="s">
        <v>2311</v>
      </c>
      <c r="B1091" s="16" t="s">
        <v>2312</v>
      </c>
      <c r="C1091" s="17" t="s">
        <v>2313</v>
      </c>
      <c r="D1091" s="18" t="s">
        <v>2314</v>
      </c>
      <c r="E1091" s="19" t="s">
        <v>11</v>
      </c>
      <c r="F1091" s="20" t="str">
        <f>RIGHT(LEFT(PODs[[#This Row],[Nr oferty]],4),2)</f>
        <v>DE</v>
      </c>
      <c r="G109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43602</v>
      </c>
      <c r="H1091" s="21" t="str">
        <f ca="1">IF(PODs[[#This Row],[Ważne do…]]&gt;=TODAY(),"aktualne","archiwalne")</f>
        <v>aktualne</v>
      </c>
      <c r="I1091" s="21" t="str">
        <f>IF(MID(PODs[[#This Row],[Nr oferty]],2,1)="O","oferta",IF(MID(PODs[[#This Row],[Nr oferty]],2,1)="R","zapytanie",""))</f>
        <v>oferta</v>
      </c>
      <c r="J1091" s="23"/>
      <c r="K1091" s="23"/>
      <c r="L1091" s="23"/>
      <c r="M1091" s="23"/>
      <c r="Q1091" s="11"/>
    </row>
    <row r="1092" spans="1:17" ht="90">
      <c r="A1092" s="15" t="s">
        <v>2315</v>
      </c>
      <c r="B1092" s="16" t="s">
        <v>2316</v>
      </c>
      <c r="C1092" s="17" t="s">
        <v>3392</v>
      </c>
      <c r="D1092" s="18" t="s">
        <v>2272</v>
      </c>
      <c r="E1092" s="19" t="s">
        <v>13</v>
      </c>
      <c r="F1092" s="20" t="str">
        <f>RIGHT(LEFT(PODs[[#This Row],[Nr oferty]],4),2)</f>
        <v>DE</v>
      </c>
      <c r="G109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43615</v>
      </c>
      <c r="H1092" s="21" t="str">
        <f ca="1">IF(PODs[[#This Row],[Ważne do…]]&gt;=TODAY(),"aktualne","archiwalne")</f>
        <v>aktualne</v>
      </c>
      <c r="I1092" s="21" t="str">
        <f>IF(MID(PODs[[#This Row],[Nr oferty]],2,1)="O","oferta",IF(MID(PODs[[#This Row],[Nr oferty]],2,1)="R","zapytanie",""))</f>
        <v>oferta</v>
      </c>
      <c r="J1092" s="23"/>
      <c r="K1092" s="23"/>
      <c r="L1092" s="23"/>
      <c r="M1092" s="23"/>
      <c r="Q1092" s="11"/>
    </row>
    <row r="1093" spans="1:17" ht="120">
      <c r="A1093" s="15" t="s">
        <v>2317</v>
      </c>
      <c r="B1093" s="16" t="s">
        <v>2318</v>
      </c>
      <c r="C1093" s="17" t="s">
        <v>2319</v>
      </c>
      <c r="D1093" s="18" t="s">
        <v>2285</v>
      </c>
      <c r="E1093" s="19" t="s">
        <v>10</v>
      </c>
      <c r="F1093" s="20" t="str">
        <f>RIGHT(LEFT(PODs[[#This Row],[Nr oferty]],4),2)</f>
        <v>DE</v>
      </c>
      <c r="G109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43604</v>
      </c>
      <c r="H1093" s="21" t="str">
        <f ca="1">IF(PODs[[#This Row],[Ważne do…]]&gt;=TODAY(),"aktualne","archiwalne")</f>
        <v>aktualne</v>
      </c>
      <c r="I1093" s="21" t="str">
        <f>IF(MID(PODs[[#This Row],[Nr oferty]],2,1)="O","oferta",IF(MID(PODs[[#This Row],[Nr oferty]],2,1)="R","zapytanie",""))</f>
        <v>oferta</v>
      </c>
      <c r="J1093" s="23"/>
      <c r="K1093" s="23"/>
      <c r="L1093" s="23"/>
      <c r="M1093" s="23"/>
      <c r="Q1093" s="11"/>
    </row>
    <row r="1094" spans="1:17" ht="127.5">
      <c r="A1094" s="15" t="s">
        <v>2320</v>
      </c>
      <c r="B1094" s="16" t="s">
        <v>3393</v>
      </c>
      <c r="C1094" s="17" t="s">
        <v>3394</v>
      </c>
      <c r="D1094" s="18" t="s">
        <v>2252</v>
      </c>
      <c r="E1094" s="19" t="s">
        <v>11</v>
      </c>
      <c r="F1094" s="20" t="str">
        <f>RIGHT(LEFT(PODs[[#This Row],[Nr oferty]],4),2)</f>
        <v>DE</v>
      </c>
      <c r="G109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43611</v>
      </c>
      <c r="H1094" s="21" t="str">
        <f ca="1">IF(PODs[[#This Row],[Ważne do…]]&gt;=TODAY(),"aktualne","archiwalne")</f>
        <v>aktualne</v>
      </c>
      <c r="I1094" s="21" t="str">
        <f>IF(MID(PODs[[#This Row],[Nr oferty]],2,1)="O","oferta",IF(MID(PODs[[#This Row],[Nr oferty]],2,1)="R","zapytanie",""))</f>
        <v>oferta</v>
      </c>
      <c r="J1094" s="23"/>
      <c r="K1094" s="23"/>
      <c r="L1094" s="23"/>
      <c r="M1094" s="23"/>
      <c r="Q1094" s="11"/>
    </row>
    <row r="1095" spans="1:17" ht="90">
      <c r="A1095" s="15" t="s">
        <v>2089</v>
      </c>
      <c r="B1095" s="16" t="s">
        <v>3395</v>
      </c>
      <c r="C1095" s="17" t="s">
        <v>3396</v>
      </c>
      <c r="D1095" s="18" t="s">
        <v>2314</v>
      </c>
      <c r="E1095" s="19" t="s">
        <v>11</v>
      </c>
      <c r="F1095" s="20" t="str">
        <f>RIGHT(LEFT(PODs[[#This Row],[Nr oferty]],4),2)</f>
        <v>ES</v>
      </c>
      <c r="G109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43602</v>
      </c>
      <c r="H1095" s="21" t="str">
        <f ca="1">IF(PODs[[#This Row],[Ważne do…]]&gt;=TODAY(),"aktualne","archiwalne")</f>
        <v>aktualne</v>
      </c>
      <c r="I1095" s="21" t="str">
        <f>IF(MID(PODs[[#This Row],[Nr oferty]],2,1)="O","oferta",IF(MID(PODs[[#This Row],[Nr oferty]],2,1)="R","zapytanie",""))</f>
        <v>oferta</v>
      </c>
      <c r="J1095" s="23"/>
      <c r="K1095" s="23"/>
      <c r="L1095" s="23"/>
      <c r="M1095" s="23"/>
      <c r="Q1095" s="11"/>
    </row>
    <row r="1096" spans="1:17" ht="89.25">
      <c r="A1096" s="15" t="s">
        <v>2321</v>
      </c>
      <c r="B1096" s="16" t="s">
        <v>2322</v>
      </c>
      <c r="C1096" s="17" t="s">
        <v>2323</v>
      </c>
      <c r="D1096" s="18">
        <v>43529</v>
      </c>
      <c r="E1096" s="19" t="s">
        <v>2</v>
      </c>
      <c r="F1096" s="20" t="str">
        <f>RIGHT(LEFT(PODs[[#This Row],[Nr oferty]],4),2)</f>
        <v>ES</v>
      </c>
      <c r="G109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43529</v>
      </c>
      <c r="H1096" s="21" t="str">
        <f ca="1">IF(PODs[[#This Row],[Ważne do…]]&gt;=TODAY(),"aktualne","archiwalne")</f>
        <v>aktualne</v>
      </c>
      <c r="I1096" s="21" t="str">
        <f>IF(MID(PODs[[#This Row],[Nr oferty]],2,1)="O","oferta",IF(MID(PODs[[#This Row],[Nr oferty]],2,1)="R","zapytanie",""))</f>
        <v>oferta</v>
      </c>
      <c r="J1096" s="23"/>
      <c r="K1096" s="23"/>
      <c r="L1096" s="23"/>
      <c r="M1096" s="23"/>
      <c r="Q1096" s="11"/>
    </row>
    <row r="1097" spans="1:17" ht="150">
      <c r="A1097" s="15" t="s">
        <v>2324</v>
      </c>
      <c r="B1097" s="16" t="s">
        <v>2325</v>
      </c>
      <c r="C1097" s="17" t="s">
        <v>3397</v>
      </c>
      <c r="D1097" s="18" t="s">
        <v>2326</v>
      </c>
      <c r="E1097" s="19" t="s">
        <v>2620</v>
      </c>
      <c r="F1097" s="20" t="str">
        <f>RIGHT(LEFT(PODs[[#This Row],[Nr oferty]],4),2)</f>
        <v>ES</v>
      </c>
      <c r="G109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43602</v>
      </c>
      <c r="H1097" s="21" t="str">
        <f ca="1">IF(PODs[[#This Row],[Ważne do…]]&gt;=TODAY(),"aktualne","archiwalne")</f>
        <v>aktualne</v>
      </c>
      <c r="I1097" s="21" t="str">
        <f>IF(MID(PODs[[#This Row],[Nr oferty]],2,1)="O","oferta",IF(MID(PODs[[#This Row],[Nr oferty]],2,1)="R","zapytanie",""))</f>
        <v>oferta</v>
      </c>
      <c r="J1097" s="23"/>
      <c r="K1097" s="23"/>
      <c r="L1097" s="23"/>
      <c r="M1097" s="23"/>
      <c r="Q1097" s="11"/>
    </row>
    <row r="1098" spans="1:17" ht="102">
      <c r="A1098" s="15" t="s">
        <v>2327</v>
      </c>
      <c r="B1098" s="16" t="s">
        <v>3398</v>
      </c>
      <c r="C1098" s="17" t="s">
        <v>3399</v>
      </c>
      <c r="D1098" s="18" t="s">
        <v>2328</v>
      </c>
      <c r="E1098" s="19" t="s">
        <v>12</v>
      </c>
      <c r="F1098" s="20" t="str">
        <f>RIGHT(LEFT(PODs[[#This Row],[Nr oferty]],4),2)</f>
        <v>ES</v>
      </c>
      <c r="G109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43609</v>
      </c>
      <c r="H1098" s="21" t="str">
        <f ca="1">IF(PODs[[#This Row],[Ważne do…]]&gt;=TODAY(),"aktualne","archiwalne")</f>
        <v>aktualne</v>
      </c>
      <c r="I1098" s="21" t="str">
        <f>IF(MID(PODs[[#This Row],[Nr oferty]],2,1)="O","oferta",IF(MID(PODs[[#This Row],[Nr oferty]],2,1)="R","zapytanie",""))</f>
        <v>oferta</v>
      </c>
      <c r="J1098" s="23"/>
      <c r="K1098" s="23"/>
      <c r="L1098" s="23"/>
      <c r="M1098" s="23"/>
      <c r="Q1098" s="11"/>
    </row>
    <row r="1099" spans="1:17" ht="90">
      <c r="A1099" s="15" t="s">
        <v>2329</v>
      </c>
      <c r="B1099" s="16" t="s">
        <v>2330</v>
      </c>
      <c r="C1099" s="17" t="s">
        <v>3400</v>
      </c>
      <c r="D1099" s="18" t="s">
        <v>2272</v>
      </c>
      <c r="E1099" s="19" t="s">
        <v>2</v>
      </c>
      <c r="F1099" s="20" t="str">
        <f>RIGHT(LEFT(PODs[[#This Row],[Nr oferty]],4),2)</f>
        <v>ES</v>
      </c>
      <c r="G109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43615</v>
      </c>
      <c r="H1099" s="21" t="str">
        <f ca="1">IF(PODs[[#This Row],[Ważne do…]]&gt;=TODAY(),"aktualne","archiwalne")</f>
        <v>aktualne</v>
      </c>
      <c r="I1099" s="21" t="str">
        <f>IF(MID(PODs[[#This Row],[Nr oferty]],2,1)="O","oferta",IF(MID(PODs[[#This Row],[Nr oferty]],2,1)="R","zapytanie",""))</f>
        <v>oferta</v>
      </c>
      <c r="J1099" s="23"/>
      <c r="K1099" s="23"/>
      <c r="L1099" s="23"/>
      <c r="M1099" s="23"/>
      <c r="Q1099" s="11"/>
    </row>
    <row r="1100" spans="1:17" ht="105">
      <c r="A1100" s="15" t="s">
        <v>2331</v>
      </c>
      <c r="B1100" s="16" t="s">
        <v>3401</v>
      </c>
      <c r="C1100" s="17" t="s">
        <v>2332</v>
      </c>
      <c r="D1100" s="18">
        <v>43611</v>
      </c>
      <c r="E1100" s="19" t="s">
        <v>2619</v>
      </c>
      <c r="F1100" s="20" t="str">
        <f>RIGHT(LEFT(PODs[[#This Row],[Nr oferty]],4),2)</f>
        <v>ES</v>
      </c>
      <c r="G110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43611</v>
      </c>
      <c r="H1100" s="21" t="str">
        <f ca="1">IF(PODs[[#This Row],[Ważne do…]]&gt;=TODAY(),"aktualne","archiwalne")</f>
        <v>aktualne</v>
      </c>
      <c r="I1100" s="21" t="str">
        <f>IF(MID(PODs[[#This Row],[Nr oferty]],2,1)="O","oferta",IF(MID(PODs[[#This Row],[Nr oferty]],2,1)="R","zapytanie",""))</f>
        <v>oferta</v>
      </c>
      <c r="J1100" s="23"/>
      <c r="K1100" s="23"/>
      <c r="L1100" s="23"/>
      <c r="M1100" s="23"/>
      <c r="Q1100" s="11"/>
    </row>
    <row r="1101" spans="1:17" ht="120">
      <c r="A1101" s="15" t="s">
        <v>2333</v>
      </c>
      <c r="B1101" s="16" t="s">
        <v>2334</v>
      </c>
      <c r="C1101" s="17" t="s">
        <v>3402</v>
      </c>
      <c r="D1101" s="18" t="s">
        <v>2314</v>
      </c>
      <c r="E1101" s="19" t="s">
        <v>8</v>
      </c>
      <c r="F1101" s="20" t="str">
        <f>RIGHT(LEFT(PODs[[#This Row],[Nr oferty]],4),2)</f>
        <v>FI</v>
      </c>
      <c r="G110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43602</v>
      </c>
      <c r="H1101" s="21" t="str">
        <f ca="1">IF(PODs[[#This Row],[Ważne do…]]&gt;=TODAY(),"aktualne","archiwalne")</f>
        <v>aktualne</v>
      </c>
      <c r="I1101" s="21" t="str">
        <f>IF(MID(PODs[[#This Row],[Nr oferty]],2,1)="O","oferta",IF(MID(PODs[[#This Row],[Nr oferty]],2,1)="R","zapytanie",""))</f>
        <v>oferta</v>
      </c>
      <c r="J1101" s="23"/>
      <c r="K1101" s="23"/>
      <c r="L1101" s="23"/>
      <c r="M1101" s="23"/>
      <c r="Q1101" s="11"/>
    </row>
    <row r="1102" spans="1:17" ht="120">
      <c r="A1102" s="15" t="s">
        <v>2335</v>
      </c>
      <c r="B1102" s="16" t="s">
        <v>3403</v>
      </c>
      <c r="C1102" s="17" t="s">
        <v>3404</v>
      </c>
      <c r="D1102" s="18" t="s">
        <v>2336</v>
      </c>
      <c r="E1102" s="19" t="s">
        <v>11</v>
      </c>
      <c r="F1102" s="20" t="str">
        <f>RIGHT(LEFT(PODs[[#This Row],[Nr oferty]],4),2)</f>
        <v>FR</v>
      </c>
      <c r="G110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43614</v>
      </c>
      <c r="H1102" s="21" t="str">
        <f ca="1">IF(PODs[[#This Row],[Ważne do…]]&gt;=TODAY(),"aktualne","archiwalne")</f>
        <v>aktualne</v>
      </c>
      <c r="I1102" s="21" t="str">
        <f>IF(MID(PODs[[#This Row],[Nr oferty]],2,1)="O","oferta",IF(MID(PODs[[#This Row],[Nr oferty]],2,1)="R","zapytanie",""))</f>
        <v>oferta</v>
      </c>
      <c r="J1102" s="23"/>
      <c r="K1102" s="23"/>
      <c r="L1102" s="23"/>
      <c r="M1102" s="23"/>
      <c r="Q1102" s="11"/>
    </row>
    <row r="1103" spans="1:17" ht="105">
      <c r="A1103" s="15" t="s">
        <v>2337</v>
      </c>
      <c r="B1103" s="16" t="s">
        <v>3405</v>
      </c>
      <c r="C1103" s="17" t="s">
        <v>3406</v>
      </c>
      <c r="D1103" s="18" t="s">
        <v>2285</v>
      </c>
      <c r="E1103" s="19" t="s">
        <v>6</v>
      </c>
      <c r="F1103" s="20" t="str">
        <f>RIGHT(LEFT(PODs[[#This Row],[Nr oferty]],4),2)</f>
        <v>FR</v>
      </c>
      <c r="G110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43604</v>
      </c>
      <c r="H1103" s="21" t="str">
        <f ca="1">IF(PODs[[#This Row],[Ważne do…]]&gt;=TODAY(),"aktualne","archiwalne")</f>
        <v>aktualne</v>
      </c>
      <c r="I1103" s="21" t="str">
        <f>IF(MID(PODs[[#This Row],[Nr oferty]],2,1)="O","oferta",IF(MID(PODs[[#This Row],[Nr oferty]],2,1)="R","zapytanie",""))</f>
        <v>oferta</v>
      </c>
      <c r="J1103" s="23"/>
      <c r="K1103" s="23"/>
      <c r="L1103" s="23"/>
      <c r="M1103" s="23"/>
      <c r="Q1103" s="11"/>
    </row>
    <row r="1104" spans="1:17" ht="165">
      <c r="A1104" s="15" t="s">
        <v>2338</v>
      </c>
      <c r="B1104" s="16" t="s">
        <v>3407</v>
      </c>
      <c r="C1104" s="17" t="s">
        <v>2339</v>
      </c>
      <c r="D1104" s="18" t="s">
        <v>2257</v>
      </c>
      <c r="E1104" s="19" t="s">
        <v>11</v>
      </c>
      <c r="F1104" s="20" t="str">
        <f>RIGHT(LEFT(PODs[[#This Row],[Nr oferty]],4),2)</f>
        <v>FR</v>
      </c>
      <c r="G110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43597</v>
      </c>
      <c r="H1104" s="21" t="str">
        <f ca="1">IF(PODs[[#This Row],[Ważne do…]]&gt;=TODAY(),"aktualne","archiwalne")</f>
        <v>aktualne</v>
      </c>
      <c r="I1104" s="21" t="str">
        <f>IF(MID(PODs[[#This Row],[Nr oferty]],2,1)="O","oferta",IF(MID(PODs[[#This Row],[Nr oferty]],2,1)="R","zapytanie",""))</f>
        <v>oferta</v>
      </c>
      <c r="J1104" s="23"/>
      <c r="K1104" s="23"/>
      <c r="L1104" s="23"/>
      <c r="M1104" s="23"/>
      <c r="Q1104" s="11"/>
    </row>
    <row r="1105" spans="1:17" ht="90">
      <c r="A1105" s="15" t="s">
        <v>2340</v>
      </c>
      <c r="B1105" s="16" t="s">
        <v>2341</v>
      </c>
      <c r="C1105" s="17" t="s">
        <v>3408</v>
      </c>
      <c r="D1105" s="18" t="s">
        <v>2248</v>
      </c>
      <c r="E1105" s="19" t="s">
        <v>5</v>
      </c>
      <c r="F1105" s="20" t="str">
        <f>RIGHT(LEFT(PODs[[#This Row],[Nr oferty]],4),2)</f>
        <v>FR</v>
      </c>
      <c r="G110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43603</v>
      </c>
      <c r="H1105" s="21" t="str">
        <f ca="1">IF(PODs[[#This Row],[Ważne do…]]&gt;=TODAY(),"aktualne","archiwalne")</f>
        <v>aktualne</v>
      </c>
      <c r="I1105" s="21" t="str">
        <f>IF(MID(PODs[[#This Row],[Nr oferty]],2,1)="O","oferta",IF(MID(PODs[[#This Row],[Nr oferty]],2,1)="R","zapytanie",""))</f>
        <v>oferta</v>
      </c>
      <c r="J1105" s="23"/>
      <c r="K1105" s="23"/>
      <c r="L1105" s="23"/>
      <c r="M1105" s="23"/>
      <c r="Q1105" s="11"/>
    </row>
    <row r="1106" spans="1:17" ht="105">
      <c r="A1106" s="15" t="s">
        <v>2342</v>
      </c>
      <c r="B1106" s="16" t="s">
        <v>3409</v>
      </c>
      <c r="C1106" s="17" t="s">
        <v>3410</v>
      </c>
      <c r="D1106" s="18" t="s">
        <v>2285</v>
      </c>
      <c r="E1106" s="19" t="s">
        <v>2</v>
      </c>
      <c r="F1106" s="20" t="str">
        <f>RIGHT(LEFT(PODs[[#This Row],[Nr oferty]],4),2)</f>
        <v>FR</v>
      </c>
      <c r="G110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43604</v>
      </c>
      <c r="H1106" s="21" t="str">
        <f ca="1">IF(PODs[[#This Row],[Ważne do…]]&gt;=TODAY(),"aktualne","archiwalne")</f>
        <v>aktualne</v>
      </c>
      <c r="I1106" s="21" t="str">
        <f>IF(MID(PODs[[#This Row],[Nr oferty]],2,1)="O","oferta",IF(MID(PODs[[#This Row],[Nr oferty]],2,1)="R","zapytanie",""))</f>
        <v>oferta</v>
      </c>
      <c r="J1106" s="23"/>
      <c r="K1106" s="23"/>
      <c r="L1106" s="23"/>
      <c r="M1106" s="23"/>
      <c r="Q1106" s="11"/>
    </row>
    <row r="1107" spans="1:17" ht="120">
      <c r="A1107" s="15" t="s">
        <v>2343</v>
      </c>
      <c r="B1107" s="16" t="s">
        <v>2344</v>
      </c>
      <c r="C1107" s="17" t="s">
        <v>2345</v>
      </c>
      <c r="D1107" s="18" t="s">
        <v>2346</v>
      </c>
      <c r="E1107" s="19" t="s">
        <v>2620</v>
      </c>
      <c r="F1107" s="20" t="str">
        <f>RIGHT(LEFT(PODs[[#This Row],[Nr oferty]],4),2)</f>
        <v>GE</v>
      </c>
      <c r="G110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43593</v>
      </c>
      <c r="H1107" s="21" t="str">
        <f ca="1">IF(PODs[[#This Row],[Ważne do…]]&gt;=TODAY(),"aktualne","archiwalne")</f>
        <v>aktualne</v>
      </c>
      <c r="I1107" s="21" t="str">
        <f>IF(MID(PODs[[#This Row],[Nr oferty]],2,1)="O","oferta",IF(MID(PODs[[#This Row],[Nr oferty]],2,1)="R","zapytanie",""))</f>
        <v>oferta</v>
      </c>
      <c r="J1107" s="23"/>
      <c r="K1107" s="23"/>
      <c r="L1107" s="23"/>
      <c r="M1107" s="23"/>
      <c r="Q1107" s="11"/>
    </row>
    <row r="1108" spans="1:17" ht="76.5">
      <c r="A1108" s="15" t="s">
        <v>2347</v>
      </c>
      <c r="B1108" s="16" t="s">
        <v>2348</v>
      </c>
      <c r="C1108" s="17" t="s">
        <v>2349</v>
      </c>
      <c r="D1108" s="18" t="s">
        <v>2248</v>
      </c>
      <c r="E1108" s="19" t="s">
        <v>12</v>
      </c>
      <c r="F1108" s="20" t="str">
        <f>RIGHT(LEFT(PODs[[#This Row],[Nr oferty]],4),2)</f>
        <v>GR</v>
      </c>
      <c r="G110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43603</v>
      </c>
      <c r="H1108" s="21" t="str">
        <f ca="1">IF(PODs[[#This Row],[Ważne do…]]&gt;=TODAY(),"aktualne","archiwalne")</f>
        <v>aktualne</v>
      </c>
      <c r="I1108" s="21" t="str">
        <f>IF(MID(PODs[[#This Row],[Nr oferty]],2,1)="O","oferta",IF(MID(PODs[[#This Row],[Nr oferty]],2,1)="R","zapytanie",""))</f>
        <v>oferta</v>
      </c>
      <c r="J1108" s="23"/>
      <c r="K1108" s="23"/>
      <c r="L1108" s="23"/>
      <c r="M1108" s="23"/>
      <c r="Q1108" s="11"/>
    </row>
    <row r="1109" spans="1:17" ht="76.5">
      <c r="A1109" s="15" t="s">
        <v>2350</v>
      </c>
      <c r="B1109" s="16" t="s">
        <v>3411</v>
      </c>
      <c r="C1109" s="17" t="s">
        <v>3412</v>
      </c>
      <c r="D1109" s="18" t="s">
        <v>2230</v>
      </c>
      <c r="E1109" s="19" t="s">
        <v>12</v>
      </c>
      <c r="F1109" s="20" t="str">
        <f>RIGHT(LEFT(PODs[[#This Row],[Nr oferty]],4),2)</f>
        <v>HR</v>
      </c>
      <c r="G110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43601</v>
      </c>
      <c r="H1109" s="21" t="str">
        <f ca="1">IF(PODs[[#This Row],[Ważne do…]]&gt;=TODAY(),"aktualne","archiwalne")</f>
        <v>aktualne</v>
      </c>
      <c r="I1109" s="21" t="str">
        <f>IF(MID(PODs[[#This Row],[Nr oferty]],2,1)="O","oferta",IF(MID(PODs[[#This Row],[Nr oferty]],2,1)="R","zapytanie",""))</f>
        <v>oferta</v>
      </c>
      <c r="J1109" s="23"/>
      <c r="K1109" s="23"/>
      <c r="L1109" s="23"/>
      <c r="M1109" s="23"/>
      <c r="Q1109" s="11"/>
    </row>
    <row r="1110" spans="1:17" ht="90">
      <c r="A1110" s="15" t="s">
        <v>3876</v>
      </c>
      <c r="B1110" s="16" t="s">
        <v>2351</v>
      </c>
      <c r="C1110" s="17" t="s">
        <v>3413</v>
      </c>
      <c r="D1110" s="18" t="s">
        <v>2272</v>
      </c>
      <c r="E1110" s="19" t="s">
        <v>10</v>
      </c>
      <c r="F1110" s="20" t="str">
        <f>RIGHT(LEFT(PODs[[#This Row],[Nr oferty]],4),2)</f>
        <v>IE</v>
      </c>
      <c r="G111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43615</v>
      </c>
      <c r="H1110" s="21" t="str">
        <f ca="1">IF(PODs[[#This Row],[Ważne do…]]&gt;=TODAY(),"aktualne","archiwalne")</f>
        <v>aktualne</v>
      </c>
      <c r="I1110" s="21" t="str">
        <f>IF(MID(PODs[[#This Row],[Nr oferty]],2,1)="O","oferta",IF(MID(PODs[[#This Row],[Nr oferty]],2,1)="R","zapytanie",""))</f>
        <v>oferta</v>
      </c>
      <c r="J1110" s="23"/>
      <c r="K1110" s="23"/>
      <c r="L1110" s="23"/>
      <c r="M1110" s="23"/>
      <c r="Q1110" s="11"/>
    </row>
    <row r="1111" spans="1:17" ht="120">
      <c r="A1111" s="15" t="s">
        <v>2352</v>
      </c>
      <c r="B1111" s="16" t="s">
        <v>3414</v>
      </c>
      <c r="C1111" s="17" t="s">
        <v>2353</v>
      </c>
      <c r="D1111" s="18" t="s">
        <v>2354</v>
      </c>
      <c r="E1111" s="19" t="s">
        <v>2</v>
      </c>
      <c r="F1111" s="20" t="str">
        <f>RIGHT(LEFT(PODs[[#This Row],[Nr oferty]],4),2)</f>
        <v>IE</v>
      </c>
      <c r="G111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43601</v>
      </c>
      <c r="H1111" s="21" t="str">
        <f ca="1">IF(PODs[[#This Row],[Ważne do…]]&gt;=TODAY(),"aktualne","archiwalne")</f>
        <v>aktualne</v>
      </c>
      <c r="I1111" s="21" t="str">
        <f>IF(MID(PODs[[#This Row],[Nr oferty]],2,1)="O","oferta",IF(MID(PODs[[#This Row],[Nr oferty]],2,1)="R","zapytanie",""))</f>
        <v>oferta</v>
      </c>
      <c r="J1111" s="23"/>
      <c r="K1111" s="23"/>
      <c r="L1111" s="23"/>
      <c r="M1111" s="23"/>
      <c r="Q1111" s="11"/>
    </row>
    <row r="1112" spans="1:17" ht="165">
      <c r="A1112" s="15" t="s">
        <v>3877</v>
      </c>
      <c r="B1112" s="16" t="s">
        <v>2355</v>
      </c>
      <c r="C1112" s="17" t="s">
        <v>2356</v>
      </c>
      <c r="D1112" s="18" t="s">
        <v>2272</v>
      </c>
      <c r="E1112" s="19" t="s">
        <v>3</v>
      </c>
      <c r="F1112" s="20" t="str">
        <f>RIGHT(LEFT(PODs[[#This Row],[Nr oferty]],4),2)</f>
        <v>IL</v>
      </c>
      <c r="G111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43615</v>
      </c>
      <c r="H1112" s="21" t="str">
        <f ca="1">IF(PODs[[#This Row],[Ważne do…]]&gt;=TODAY(),"aktualne","archiwalne")</f>
        <v>aktualne</v>
      </c>
      <c r="I1112" s="21" t="str">
        <f>IF(MID(PODs[[#This Row],[Nr oferty]],2,1)="O","oferta",IF(MID(PODs[[#This Row],[Nr oferty]],2,1)="R","zapytanie",""))</f>
        <v>oferta</v>
      </c>
      <c r="J1112" s="23"/>
      <c r="K1112" s="23"/>
      <c r="L1112" s="23"/>
      <c r="M1112" s="23"/>
      <c r="Q1112" s="11"/>
    </row>
    <row r="1113" spans="1:17" ht="150">
      <c r="A1113" s="15" t="s">
        <v>2357</v>
      </c>
      <c r="B1113" s="16" t="s">
        <v>2358</v>
      </c>
      <c r="C1113" s="17" t="s">
        <v>2359</v>
      </c>
      <c r="D1113" s="18" t="s">
        <v>2248</v>
      </c>
      <c r="E1113" s="19" t="s">
        <v>10</v>
      </c>
      <c r="F1113" s="20" t="str">
        <f>RIGHT(LEFT(PODs[[#This Row],[Nr oferty]],4),2)</f>
        <v>IL</v>
      </c>
      <c r="G111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43603</v>
      </c>
      <c r="H1113" s="21" t="str">
        <f ca="1">IF(PODs[[#This Row],[Ważne do…]]&gt;=TODAY(),"aktualne","archiwalne")</f>
        <v>aktualne</v>
      </c>
      <c r="I1113" s="21" t="str">
        <f>IF(MID(PODs[[#This Row],[Nr oferty]],2,1)="O","oferta",IF(MID(PODs[[#This Row],[Nr oferty]],2,1)="R","zapytanie",""))</f>
        <v>oferta</v>
      </c>
      <c r="J1113" s="23"/>
      <c r="K1113" s="23"/>
      <c r="L1113" s="23"/>
      <c r="M1113" s="23"/>
      <c r="Q1113" s="11"/>
    </row>
    <row r="1114" spans="1:17" ht="120">
      <c r="A1114" s="15" t="s">
        <v>3878</v>
      </c>
      <c r="B1114" s="16" t="s">
        <v>2360</v>
      </c>
      <c r="C1114" s="17" t="s">
        <v>3415</v>
      </c>
      <c r="D1114" s="18" t="s">
        <v>2314</v>
      </c>
      <c r="E1114" s="19" t="s">
        <v>10</v>
      </c>
      <c r="F1114" s="20" t="str">
        <f>RIGHT(LEFT(PODs[[#This Row],[Nr oferty]],4),2)</f>
        <v>IL</v>
      </c>
      <c r="G111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43602</v>
      </c>
      <c r="H1114" s="21" t="str">
        <f ca="1">IF(PODs[[#This Row],[Ważne do…]]&gt;=TODAY(),"aktualne","archiwalne")</f>
        <v>aktualne</v>
      </c>
      <c r="I1114" s="21" t="str">
        <f>IF(MID(PODs[[#This Row],[Nr oferty]],2,1)="O","oferta",IF(MID(PODs[[#This Row],[Nr oferty]],2,1)="R","zapytanie",""))</f>
        <v>oferta</v>
      </c>
      <c r="J1114" s="23"/>
      <c r="K1114" s="23"/>
      <c r="L1114" s="23"/>
      <c r="M1114" s="23"/>
      <c r="Q1114" s="11"/>
    </row>
    <row r="1115" spans="1:17" ht="135">
      <c r="A1115" s="15" t="s">
        <v>2361</v>
      </c>
      <c r="B1115" s="16" t="s">
        <v>2362</v>
      </c>
      <c r="C1115" s="17" t="s">
        <v>2363</v>
      </c>
      <c r="D1115" s="18" t="s">
        <v>2240</v>
      </c>
      <c r="E1115" s="19" t="s">
        <v>10</v>
      </c>
      <c r="F1115" s="20" t="str">
        <f>RIGHT(LEFT(PODs[[#This Row],[Nr oferty]],4),2)</f>
        <v>IL</v>
      </c>
      <c r="G111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43593</v>
      </c>
      <c r="H1115" s="21" t="str">
        <f ca="1">IF(PODs[[#This Row],[Ważne do…]]&gt;=TODAY(),"aktualne","archiwalne")</f>
        <v>aktualne</v>
      </c>
      <c r="I1115" s="21" t="str">
        <f>IF(MID(PODs[[#This Row],[Nr oferty]],2,1)="O","oferta",IF(MID(PODs[[#This Row],[Nr oferty]],2,1)="R","zapytanie",""))</f>
        <v>oferta</v>
      </c>
      <c r="J1115" s="23"/>
      <c r="K1115" s="23"/>
      <c r="L1115" s="23"/>
      <c r="M1115" s="23"/>
      <c r="Q1115" s="11"/>
    </row>
    <row r="1116" spans="1:17" ht="135">
      <c r="A1116" s="15" t="s">
        <v>3879</v>
      </c>
      <c r="B1116" s="16" t="s">
        <v>2364</v>
      </c>
      <c r="C1116" s="17" t="s">
        <v>2365</v>
      </c>
      <c r="D1116" s="18" t="s">
        <v>2366</v>
      </c>
      <c r="E1116" s="19" t="s">
        <v>10</v>
      </c>
      <c r="F1116" s="20" t="str">
        <f>RIGHT(LEFT(PODs[[#This Row],[Nr oferty]],4),2)</f>
        <v>IL</v>
      </c>
      <c r="G111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43601</v>
      </c>
      <c r="H1116" s="21" t="str">
        <f ca="1">IF(PODs[[#This Row],[Ważne do…]]&gt;=TODAY(),"aktualne","archiwalne")</f>
        <v>aktualne</v>
      </c>
      <c r="I1116" s="21" t="str">
        <f>IF(MID(PODs[[#This Row],[Nr oferty]],2,1)="O","oferta",IF(MID(PODs[[#This Row],[Nr oferty]],2,1)="R","zapytanie",""))</f>
        <v>oferta</v>
      </c>
      <c r="J1116" s="23"/>
      <c r="K1116" s="23"/>
      <c r="L1116" s="23"/>
      <c r="M1116" s="23"/>
      <c r="Q1116" s="11"/>
    </row>
    <row r="1117" spans="1:17" ht="135">
      <c r="A1117" s="15" t="s">
        <v>2367</v>
      </c>
      <c r="B1117" s="16" t="s">
        <v>2368</v>
      </c>
      <c r="C1117" s="17" t="s">
        <v>2369</v>
      </c>
      <c r="D1117" s="18" t="s">
        <v>2248</v>
      </c>
      <c r="E1117" s="19" t="s">
        <v>4</v>
      </c>
      <c r="F1117" s="20" t="str">
        <f>RIGHT(LEFT(PODs[[#This Row],[Nr oferty]],4),2)</f>
        <v>IL</v>
      </c>
      <c r="G111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43603</v>
      </c>
      <c r="H1117" s="21" t="str">
        <f ca="1">IF(PODs[[#This Row],[Ważne do…]]&gt;=TODAY(),"aktualne","archiwalne")</f>
        <v>aktualne</v>
      </c>
      <c r="I1117" s="21" t="str">
        <f>IF(MID(PODs[[#This Row],[Nr oferty]],2,1)="O","oferta",IF(MID(PODs[[#This Row],[Nr oferty]],2,1)="R","zapytanie",""))</f>
        <v>oferta</v>
      </c>
      <c r="J1117" s="23"/>
      <c r="K1117" s="23"/>
      <c r="L1117" s="23"/>
      <c r="M1117" s="23"/>
      <c r="Q1117" s="11"/>
    </row>
    <row r="1118" spans="1:17" ht="120">
      <c r="A1118" s="15" t="s">
        <v>2370</v>
      </c>
      <c r="B1118" s="16" t="s">
        <v>2371</v>
      </c>
      <c r="C1118" s="17" t="s">
        <v>2372</v>
      </c>
      <c r="D1118" s="18" t="s">
        <v>2272</v>
      </c>
      <c r="E1118" s="19" t="s">
        <v>3</v>
      </c>
      <c r="F1118" s="20" t="str">
        <f>RIGHT(LEFT(PODs[[#This Row],[Nr oferty]],4),2)</f>
        <v>IL</v>
      </c>
      <c r="G111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43615</v>
      </c>
      <c r="H1118" s="21" t="str">
        <f ca="1">IF(PODs[[#This Row],[Ważne do…]]&gt;=TODAY(),"aktualne","archiwalne")</f>
        <v>aktualne</v>
      </c>
      <c r="I1118" s="21" t="str">
        <f>IF(MID(PODs[[#This Row],[Nr oferty]],2,1)="O","oferta",IF(MID(PODs[[#This Row],[Nr oferty]],2,1)="R","zapytanie",""))</f>
        <v>oferta</v>
      </c>
      <c r="J1118" s="23"/>
      <c r="K1118" s="23"/>
      <c r="L1118" s="23"/>
      <c r="M1118" s="23"/>
      <c r="Q1118" s="11"/>
    </row>
    <row r="1119" spans="1:17" ht="120">
      <c r="A1119" s="15" t="s">
        <v>2373</v>
      </c>
      <c r="B1119" s="16" t="s">
        <v>2374</v>
      </c>
      <c r="C1119" s="17" t="s">
        <v>3416</v>
      </c>
      <c r="D1119" s="18" t="s">
        <v>2230</v>
      </c>
      <c r="E1119" s="19" t="s">
        <v>12</v>
      </c>
      <c r="F1119" s="20" t="str">
        <f>RIGHT(LEFT(PODs[[#This Row],[Nr oferty]],4),2)</f>
        <v>IT</v>
      </c>
      <c r="G111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43601</v>
      </c>
      <c r="H1119" s="21" t="str">
        <f ca="1">IF(PODs[[#This Row],[Ważne do…]]&gt;=TODAY(),"aktualne","archiwalne")</f>
        <v>aktualne</v>
      </c>
      <c r="I1119" s="21" t="str">
        <f>IF(MID(PODs[[#This Row],[Nr oferty]],2,1)="O","oferta",IF(MID(PODs[[#This Row],[Nr oferty]],2,1)="R","zapytanie",""))</f>
        <v>oferta</v>
      </c>
      <c r="J1119" s="23"/>
      <c r="K1119" s="23"/>
      <c r="L1119" s="23"/>
      <c r="M1119" s="23"/>
      <c r="Q1119" s="11"/>
    </row>
    <row r="1120" spans="1:17" ht="114.75">
      <c r="A1120" s="15" t="s">
        <v>2375</v>
      </c>
      <c r="B1120" s="16" t="s">
        <v>2376</v>
      </c>
      <c r="C1120" s="17" t="s">
        <v>2377</v>
      </c>
      <c r="D1120" s="18">
        <v>43596</v>
      </c>
      <c r="E1120" s="19" t="s">
        <v>12</v>
      </c>
      <c r="F1120" s="20" t="str">
        <f>RIGHT(LEFT(PODs[[#This Row],[Nr oferty]],4),2)</f>
        <v>IT</v>
      </c>
      <c r="G112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43596</v>
      </c>
      <c r="H1120" s="21" t="str">
        <f ca="1">IF(PODs[[#This Row],[Ważne do…]]&gt;=TODAY(),"aktualne","archiwalne")</f>
        <v>aktualne</v>
      </c>
      <c r="I1120" s="21" t="str">
        <f>IF(MID(PODs[[#This Row],[Nr oferty]],2,1)="O","oferta",IF(MID(PODs[[#This Row],[Nr oferty]],2,1)="R","zapytanie",""))</f>
        <v>oferta</v>
      </c>
      <c r="J1120" s="23"/>
      <c r="K1120" s="23"/>
      <c r="L1120" s="23"/>
      <c r="M1120" s="23"/>
      <c r="Q1120" s="11"/>
    </row>
    <row r="1121" spans="1:17" ht="90">
      <c r="A1121" s="15" t="s">
        <v>2378</v>
      </c>
      <c r="B1121" s="16" t="s">
        <v>2379</v>
      </c>
      <c r="C1121" s="17" t="s">
        <v>2380</v>
      </c>
      <c r="D1121" s="18" t="s">
        <v>2219</v>
      </c>
      <c r="E1121" s="19" t="s">
        <v>10</v>
      </c>
      <c r="F1121" s="20" t="str">
        <f>RIGHT(LEFT(PODs[[#This Row],[Nr oferty]],4),2)</f>
        <v>IT</v>
      </c>
      <c r="G112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43589</v>
      </c>
      <c r="H1121" s="21" t="str">
        <f ca="1">IF(PODs[[#This Row],[Ważne do…]]&gt;=TODAY(),"aktualne","archiwalne")</f>
        <v>aktualne</v>
      </c>
      <c r="I1121" s="21" t="str">
        <f>IF(MID(PODs[[#This Row],[Nr oferty]],2,1)="O","oferta",IF(MID(PODs[[#This Row],[Nr oferty]],2,1)="R","zapytanie",""))</f>
        <v>oferta</v>
      </c>
      <c r="J1121" s="23"/>
      <c r="K1121" s="23"/>
      <c r="L1121" s="23"/>
      <c r="M1121" s="23"/>
      <c r="Q1121" s="11"/>
    </row>
    <row r="1122" spans="1:17" ht="135">
      <c r="A1122" s="15" t="s">
        <v>2381</v>
      </c>
      <c r="B1122" s="16" t="s">
        <v>2382</v>
      </c>
      <c r="C1122" s="17" t="s">
        <v>2383</v>
      </c>
      <c r="D1122" s="18">
        <v>43593</v>
      </c>
      <c r="E1122" s="19" t="s">
        <v>11</v>
      </c>
      <c r="F1122" s="20" t="str">
        <f>RIGHT(LEFT(PODs[[#This Row],[Nr oferty]],4),2)</f>
        <v>IT</v>
      </c>
      <c r="G112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43593</v>
      </c>
      <c r="H1122" s="21" t="str">
        <f ca="1">IF(PODs[[#This Row],[Ważne do…]]&gt;=TODAY(),"aktualne","archiwalne")</f>
        <v>aktualne</v>
      </c>
      <c r="I1122" s="21" t="str">
        <f>IF(MID(PODs[[#This Row],[Nr oferty]],2,1)="O","oferta",IF(MID(PODs[[#This Row],[Nr oferty]],2,1)="R","zapytanie",""))</f>
        <v>oferta</v>
      </c>
      <c r="J1122" s="23"/>
      <c r="K1122" s="23"/>
      <c r="L1122" s="23"/>
      <c r="M1122" s="23"/>
      <c r="Q1122" s="11"/>
    </row>
    <row r="1123" spans="1:17" ht="105">
      <c r="A1123" s="15" t="s">
        <v>2384</v>
      </c>
      <c r="B1123" s="16" t="s">
        <v>2385</v>
      </c>
      <c r="C1123" s="17" t="s">
        <v>2386</v>
      </c>
      <c r="D1123" s="18" t="s">
        <v>2260</v>
      </c>
      <c r="E1123" s="19" t="s">
        <v>5</v>
      </c>
      <c r="F1123" s="20" t="str">
        <f>RIGHT(LEFT(PODs[[#This Row],[Nr oferty]],4),2)</f>
        <v>IT</v>
      </c>
      <c r="G112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43595</v>
      </c>
      <c r="H1123" s="21" t="str">
        <f ca="1">IF(PODs[[#This Row],[Ważne do…]]&gt;=TODAY(),"aktualne","archiwalne")</f>
        <v>aktualne</v>
      </c>
      <c r="I1123" s="21" t="str">
        <f>IF(MID(PODs[[#This Row],[Nr oferty]],2,1)="O","oferta",IF(MID(PODs[[#This Row],[Nr oferty]],2,1)="R","zapytanie",""))</f>
        <v>oferta</v>
      </c>
      <c r="J1123" s="23"/>
      <c r="K1123" s="23"/>
      <c r="L1123" s="23"/>
      <c r="M1123" s="23"/>
      <c r="Q1123" s="11"/>
    </row>
    <row r="1124" spans="1:17" ht="150">
      <c r="A1124" s="15" t="s">
        <v>2387</v>
      </c>
      <c r="B1124" s="16" t="s">
        <v>2388</v>
      </c>
      <c r="C1124" s="17" t="s">
        <v>3417</v>
      </c>
      <c r="D1124" s="18" t="s">
        <v>2223</v>
      </c>
      <c r="E1124" s="19" t="s">
        <v>7</v>
      </c>
      <c r="F1124" s="20" t="str">
        <f>RIGHT(LEFT(PODs[[#This Row],[Nr oferty]],4),2)</f>
        <v>IT</v>
      </c>
      <c r="G112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43616</v>
      </c>
      <c r="H1124" s="21" t="str">
        <f ca="1">IF(PODs[[#This Row],[Ważne do…]]&gt;=TODAY(),"aktualne","archiwalne")</f>
        <v>aktualne</v>
      </c>
      <c r="I1124" s="21" t="str">
        <f>IF(MID(PODs[[#This Row],[Nr oferty]],2,1)="O","oferta",IF(MID(PODs[[#This Row],[Nr oferty]],2,1)="R","zapytanie",""))</f>
        <v>oferta</v>
      </c>
      <c r="J1124" s="23"/>
      <c r="K1124" s="23"/>
      <c r="L1124" s="23"/>
      <c r="M1124" s="23"/>
      <c r="Q1124" s="11"/>
    </row>
    <row r="1125" spans="1:17" ht="150">
      <c r="A1125" s="15" t="s">
        <v>2389</v>
      </c>
      <c r="B1125" s="16" t="s">
        <v>2390</v>
      </c>
      <c r="C1125" s="17" t="s">
        <v>3418</v>
      </c>
      <c r="D1125" s="18" t="s">
        <v>2391</v>
      </c>
      <c r="E1125" s="19" t="s">
        <v>2</v>
      </c>
      <c r="F1125" s="20" t="str">
        <f>RIGHT(LEFT(PODs[[#This Row],[Nr oferty]],4),2)</f>
        <v>IT</v>
      </c>
      <c r="G112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43599</v>
      </c>
      <c r="H1125" s="21" t="str">
        <f ca="1">IF(PODs[[#This Row],[Ważne do…]]&gt;=TODAY(),"aktualne","archiwalne")</f>
        <v>aktualne</v>
      </c>
      <c r="I1125" s="21" t="str">
        <f>IF(MID(PODs[[#This Row],[Nr oferty]],2,1)="O","oferta",IF(MID(PODs[[#This Row],[Nr oferty]],2,1)="R","zapytanie",""))</f>
        <v>oferta</v>
      </c>
      <c r="J1125" s="23"/>
      <c r="K1125" s="23"/>
      <c r="L1125" s="23"/>
      <c r="M1125" s="23"/>
      <c r="Q1125" s="11"/>
    </row>
    <row r="1126" spans="1:17" ht="76.5">
      <c r="A1126" s="15" t="s">
        <v>2392</v>
      </c>
      <c r="B1126" s="16" t="s">
        <v>3419</v>
      </c>
      <c r="C1126" s="17" t="s">
        <v>2393</v>
      </c>
      <c r="D1126" s="18" t="s">
        <v>2257</v>
      </c>
      <c r="E1126" s="19" t="s">
        <v>2</v>
      </c>
      <c r="F1126" s="20" t="str">
        <f>RIGHT(LEFT(PODs[[#This Row],[Nr oferty]],4),2)</f>
        <v>IT</v>
      </c>
      <c r="G112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43597</v>
      </c>
      <c r="H1126" s="21" t="str">
        <f ca="1">IF(PODs[[#This Row],[Ważne do…]]&gt;=TODAY(),"aktualne","archiwalne")</f>
        <v>aktualne</v>
      </c>
      <c r="I1126" s="21" t="str">
        <f>IF(MID(PODs[[#This Row],[Nr oferty]],2,1)="O","oferta",IF(MID(PODs[[#This Row],[Nr oferty]],2,1)="R","zapytanie",""))</f>
        <v>oferta</v>
      </c>
      <c r="J1126" s="23"/>
      <c r="K1126" s="23"/>
      <c r="L1126" s="23"/>
      <c r="M1126" s="23"/>
      <c r="Q1126" s="11"/>
    </row>
    <row r="1127" spans="1:17" ht="120">
      <c r="A1127" s="15" t="s">
        <v>2394</v>
      </c>
      <c r="B1127" s="16" t="s">
        <v>2395</v>
      </c>
      <c r="C1127" s="17" t="s">
        <v>2396</v>
      </c>
      <c r="D1127" s="18">
        <v>43593</v>
      </c>
      <c r="E1127" s="19" t="s">
        <v>12</v>
      </c>
      <c r="F1127" s="20" t="str">
        <f>RIGHT(LEFT(PODs[[#This Row],[Nr oferty]],4),2)</f>
        <v>IT</v>
      </c>
      <c r="G112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43593</v>
      </c>
      <c r="H1127" s="21" t="str">
        <f ca="1">IF(PODs[[#This Row],[Ważne do…]]&gt;=TODAY(),"aktualne","archiwalne")</f>
        <v>aktualne</v>
      </c>
      <c r="I1127" s="21" t="str">
        <f>IF(MID(PODs[[#This Row],[Nr oferty]],2,1)="O","oferta",IF(MID(PODs[[#This Row],[Nr oferty]],2,1)="R","zapytanie",""))</f>
        <v>oferta</v>
      </c>
      <c r="J1127" s="23"/>
      <c r="K1127" s="23"/>
      <c r="L1127" s="23"/>
      <c r="M1127" s="23"/>
      <c r="Q1127" s="11"/>
    </row>
    <row r="1128" spans="1:17" ht="90">
      <c r="A1128" s="15" t="s">
        <v>2397</v>
      </c>
      <c r="B1128" s="16" t="s">
        <v>3420</v>
      </c>
      <c r="C1128" s="17" t="s">
        <v>3421</v>
      </c>
      <c r="D1128" s="18" t="s">
        <v>2305</v>
      </c>
      <c r="E1128" s="19" t="s">
        <v>14</v>
      </c>
      <c r="F1128" s="20" t="str">
        <f>RIGHT(LEFT(PODs[[#This Row],[Nr oferty]],4),2)</f>
        <v>IT</v>
      </c>
      <c r="G112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43588</v>
      </c>
      <c r="H1128" s="21" t="str">
        <f ca="1">IF(PODs[[#This Row],[Ważne do…]]&gt;=TODAY(),"aktualne","archiwalne")</f>
        <v>aktualne</v>
      </c>
      <c r="I1128" s="21" t="str">
        <f>IF(MID(PODs[[#This Row],[Nr oferty]],2,1)="O","oferta",IF(MID(PODs[[#This Row],[Nr oferty]],2,1)="R","zapytanie",""))</f>
        <v>oferta</v>
      </c>
      <c r="J1128" s="23"/>
      <c r="K1128" s="23"/>
      <c r="L1128" s="23"/>
      <c r="M1128" s="23"/>
      <c r="Q1128" s="11"/>
    </row>
    <row r="1129" spans="1:17" ht="150">
      <c r="A1129" s="15" t="s">
        <v>2398</v>
      </c>
      <c r="B1129" s="16" t="s">
        <v>3422</v>
      </c>
      <c r="C1129" s="17" t="s">
        <v>2399</v>
      </c>
      <c r="D1129" s="18" t="s">
        <v>2289</v>
      </c>
      <c r="E1129" s="19" t="s">
        <v>7</v>
      </c>
      <c r="F1129" s="20" t="str">
        <f>RIGHT(LEFT(PODs[[#This Row],[Nr oferty]],4),2)</f>
        <v>IT</v>
      </c>
      <c r="G112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43607</v>
      </c>
      <c r="H1129" s="21" t="str">
        <f ca="1">IF(PODs[[#This Row],[Ważne do…]]&gt;=TODAY(),"aktualne","archiwalne")</f>
        <v>aktualne</v>
      </c>
      <c r="I1129" s="21" t="str">
        <f>IF(MID(PODs[[#This Row],[Nr oferty]],2,1)="O","oferta",IF(MID(PODs[[#This Row],[Nr oferty]],2,1)="R","zapytanie",""))</f>
        <v>oferta</v>
      </c>
      <c r="J1129" s="23"/>
      <c r="K1129" s="23"/>
      <c r="L1129" s="23"/>
      <c r="M1129" s="23"/>
      <c r="Q1129" s="11"/>
    </row>
    <row r="1130" spans="1:17" ht="135">
      <c r="A1130" s="15" t="s">
        <v>2400</v>
      </c>
      <c r="B1130" s="16" t="s">
        <v>2401</v>
      </c>
      <c r="C1130" s="17" t="s">
        <v>3423</v>
      </c>
      <c r="D1130" s="18">
        <v>43609</v>
      </c>
      <c r="E1130" s="19" t="s">
        <v>11</v>
      </c>
      <c r="F1130" s="20" t="str">
        <f>RIGHT(LEFT(PODs[[#This Row],[Nr oferty]],4),2)</f>
        <v>IT</v>
      </c>
      <c r="G113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43609</v>
      </c>
      <c r="H1130" s="21" t="str">
        <f ca="1">IF(PODs[[#This Row],[Ważne do…]]&gt;=TODAY(),"aktualne","archiwalne")</f>
        <v>aktualne</v>
      </c>
      <c r="I1130" s="21" t="str">
        <f>IF(MID(PODs[[#This Row],[Nr oferty]],2,1)="O","oferta",IF(MID(PODs[[#This Row],[Nr oferty]],2,1)="R","zapytanie",""))</f>
        <v>oferta</v>
      </c>
      <c r="J1130" s="23"/>
      <c r="K1130" s="23"/>
      <c r="L1130" s="23"/>
      <c r="M1130" s="23"/>
      <c r="Q1130" s="11"/>
    </row>
    <row r="1131" spans="1:17" ht="114.75">
      <c r="A1131" s="15" t="s">
        <v>2402</v>
      </c>
      <c r="B1131" s="16" t="s">
        <v>3424</v>
      </c>
      <c r="C1131" s="17" t="s">
        <v>3425</v>
      </c>
      <c r="D1131" s="18" t="s">
        <v>2243</v>
      </c>
      <c r="E1131" s="19" t="s">
        <v>11</v>
      </c>
      <c r="F1131" s="20" t="str">
        <f>RIGHT(LEFT(PODs[[#This Row],[Nr oferty]],4),2)</f>
        <v>IT</v>
      </c>
      <c r="G113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43600</v>
      </c>
      <c r="H1131" s="21" t="str">
        <f ca="1">IF(PODs[[#This Row],[Ważne do…]]&gt;=TODAY(),"aktualne","archiwalne")</f>
        <v>aktualne</v>
      </c>
      <c r="I1131" s="21" t="str">
        <f>IF(MID(PODs[[#This Row],[Nr oferty]],2,1)="O","oferta",IF(MID(PODs[[#This Row],[Nr oferty]],2,1)="R","zapytanie",""))</f>
        <v>oferta</v>
      </c>
      <c r="J1131" s="23"/>
      <c r="K1131" s="23"/>
      <c r="L1131" s="23"/>
      <c r="M1131" s="23"/>
      <c r="Q1131" s="11"/>
    </row>
    <row r="1132" spans="1:17" ht="120">
      <c r="A1132" s="15" t="s">
        <v>2403</v>
      </c>
      <c r="B1132" s="16" t="s">
        <v>3426</v>
      </c>
      <c r="C1132" s="17" t="s">
        <v>2404</v>
      </c>
      <c r="D1132" s="18" t="s">
        <v>2289</v>
      </c>
      <c r="E1132" s="19" t="s">
        <v>8</v>
      </c>
      <c r="F1132" s="20" t="str">
        <f>RIGHT(LEFT(PODs[[#This Row],[Nr oferty]],4),2)</f>
        <v>JO</v>
      </c>
      <c r="G113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43607</v>
      </c>
      <c r="H1132" s="21" t="str">
        <f ca="1">IF(PODs[[#This Row],[Ważne do…]]&gt;=TODAY(),"aktualne","archiwalne")</f>
        <v>aktualne</v>
      </c>
      <c r="I1132" s="21" t="str">
        <f>IF(MID(PODs[[#This Row],[Nr oferty]],2,1)="O","oferta",IF(MID(PODs[[#This Row],[Nr oferty]],2,1)="R","zapytanie",""))</f>
        <v>oferta</v>
      </c>
      <c r="J1132" s="23"/>
      <c r="K1132" s="23"/>
      <c r="L1132" s="23"/>
      <c r="M1132" s="23"/>
      <c r="Q1132" s="11"/>
    </row>
    <row r="1133" spans="1:17" ht="135">
      <c r="A1133" s="15" t="s">
        <v>2405</v>
      </c>
      <c r="B1133" s="16" t="s">
        <v>3427</v>
      </c>
      <c r="C1133" s="17" t="s">
        <v>3428</v>
      </c>
      <c r="D1133" s="18" t="s">
        <v>2406</v>
      </c>
      <c r="E1133" s="19" t="s">
        <v>2618</v>
      </c>
      <c r="F1133" s="20" t="str">
        <f>RIGHT(LEFT(PODs[[#This Row],[Nr oferty]],4),2)</f>
        <v>JP</v>
      </c>
      <c r="G113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43590</v>
      </c>
      <c r="H1133" s="21" t="str">
        <f ca="1">IF(PODs[[#This Row],[Ważne do…]]&gt;=TODAY(),"aktualne","archiwalne")</f>
        <v>aktualne</v>
      </c>
      <c r="I1133" s="21" t="str">
        <f>IF(MID(PODs[[#This Row],[Nr oferty]],2,1)="O","oferta",IF(MID(PODs[[#This Row],[Nr oferty]],2,1)="R","zapytanie",""))</f>
        <v>oferta</v>
      </c>
      <c r="J1133" s="23"/>
      <c r="K1133" s="23"/>
      <c r="L1133" s="23"/>
      <c r="M1133" s="23"/>
      <c r="Q1133" s="11"/>
    </row>
    <row r="1134" spans="1:17" ht="120">
      <c r="A1134" s="15" t="s">
        <v>2407</v>
      </c>
      <c r="B1134" s="16" t="s">
        <v>3429</v>
      </c>
      <c r="C1134" s="17" t="s">
        <v>3430</v>
      </c>
      <c r="D1134" s="18" t="s">
        <v>2305</v>
      </c>
      <c r="E1134" s="19" t="s">
        <v>11</v>
      </c>
      <c r="F1134" s="20" t="str">
        <f>RIGHT(LEFT(PODs[[#This Row],[Nr oferty]],4),2)</f>
        <v>KR</v>
      </c>
      <c r="G113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43588</v>
      </c>
      <c r="H1134" s="21" t="str">
        <f ca="1">IF(PODs[[#This Row],[Ważne do…]]&gt;=TODAY(),"aktualne","archiwalne")</f>
        <v>aktualne</v>
      </c>
      <c r="I1134" s="21" t="str">
        <f>IF(MID(PODs[[#This Row],[Nr oferty]],2,1)="O","oferta",IF(MID(PODs[[#This Row],[Nr oferty]],2,1)="R","zapytanie",""))</f>
        <v>oferta</v>
      </c>
      <c r="J1134" s="23"/>
      <c r="K1134" s="23"/>
      <c r="L1134" s="23"/>
      <c r="M1134" s="23"/>
      <c r="Q1134" s="11"/>
    </row>
    <row r="1135" spans="1:17" ht="135">
      <c r="A1135" s="15" t="s">
        <v>2408</v>
      </c>
      <c r="B1135" s="16" t="s">
        <v>3431</v>
      </c>
      <c r="C1135" s="17" t="s">
        <v>2409</v>
      </c>
      <c r="D1135" s="18" t="s">
        <v>2221</v>
      </c>
      <c r="E1135" s="19" t="s">
        <v>10</v>
      </c>
      <c r="F1135" s="20" t="str">
        <f>RIGHT(LEFT(PODs[[#This Row],[Nr oferty]],4),2)</f>
        <v>KR</v>
      </c>
      <c r="G113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43610</v>
      </c>
      <c r="H1135" s="21" t="str">
        <f ca="1">IF(PODs[[#This Row],[Ważne do…]]&gt;=TODAY(),"aktualne","archiwalne")</f>
        <v>aktualne</v>
      </c>
      <c r="I1135" s="21" t="str">
        <f>IF(MID(PODs[[#This Row],[Nr oferty]],2,1)="O","oferta",IF(MID(PODs[[#This Row],[Nr oferty]],2,1)="R","zapytanie",""))</f>
        <v>oferta</v>
      </c>
      <c r="J1135" s="23"/>
      <c r="K1135" s="23"/>
      <c r="L1135" s="23"/>
      <c r="M1135" s="23"/>
      <c r="Q1135" s="11"/>
    </row>
    <row r="1136" spans="1:17" ht="120">
      <c r="A1136" s="15" t="s">
        <v>2410</v>
      </c>
      <c r="B1136" s="16" t="s">
        <v>3432</v>
      </c>
      <c r="C1136" s="17" t="s">
        <v>3433</v>
      </c>
      <c r="D1136" s="18" t="s">
        <v>2223</v>
      </c>
      <c r="E1136" s="19" t="s">
        <v>5</v>
      </c>
      <c r="F1136" s="20" t="str">
        <f>RIGHT(LEFT(PODs[[#This Row],[Nr oferty]],4),2)</f>
        <v>KR</v>
      </c>
      <c r="G113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43616</v>
      </c>
      <c r="H1136" s="21" t="str">
        <f ca="1">IF(PODs[[#This Row],[Ważne do…]]&gt;=TODAY(),"aktualne","archiwalne")</f>
        <v>aktualne</v>
      </c>
      <c r="I1136" s="21" t="str">
        <f>IF(MID(PODs[[#This Row],[Nr oferty]],2,1)="O","oferta",IF(MID(PODs[[#This Row],[Nr oferty]],2,1)="R","zapytanie",""))</f>
        <v>oferta</v>
      </c>
      <c r="J1136" s="23"/>
      <c r="K1136" s="23"/>
      <c r="L1136" s="23"/>
      <c r="M1136" s="23"/>
      <c r="Q1136" s="11"/>
    </row>
    <row r="1137" spans="1:17" ht="105">
      <c r="A1137" s="15" t="s">
        <v>3880</v>
      </c>
      <c r="B1137" s="16" t="s">
        <v>2411</v>
      </c>
      <c r="C1137" s="17" t="s">
        <v>2412</v>
      </c>
      <c r="D1137" s="18" t="s">
        <v>2413</v>
      </c>
      <c r="E1137" s="19" t="s">
        <v>10</v>
      </c>
      <c r="F1137" s="20" t="str">
        <f>RIGHT(LEFT(PODs[[#This Row],[Nr oferty]],4),2)</f>
        <v>LT</v>
      </c>
      <c r="G113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43597</v>
      </c>
      <c r="H1137" s="21" t="str">
        <f ca="1">IF(PODs[[#This Row],[Ważne do…]]&gt;=TODAY(),"aktualne","archiwalne")</f>
        <v>aktualne</v>
      </c>
      <c r="I1137" s="21" t="str">
        <f>IF(MID(PODs[[#This Row],[Nr oferty]],2,1)="O","oferta",IF(MID(PODs[[#This Row],[Nr oferty]],2,1)="R","zapytanie",""))</f>
        <v>oferta</v>
      </c>
      <c r="J1137" s="23"/>
      <c r="K1137" s="23"/>
      <c r="L1137" s="23"/>
      <c r="M1137" s="23"/>
      <c r="Q1137" s="11"/>
    </row>
    <row r="1138" spans="1:17" ht="105">
      <c r="A1138" s="15" t="s">
        <v>2414</v>
      </c>
      <c r="B1138" s="16" t="s">
        <v>2415</v>
      </c>
      <c r="C1138" s="17" t="s">
        <v>3434</v>
      </c>
      <c r="D1138" s="18" t="s">
        <v>2223</v>
      </c>
      <c r="E1138" s="19" t="s">
        <v>14</v>
      </c>
      <c r="F1138" s="20" t="str">
        <f>RIGHT(LEFT(PODs[[#This Row],[Nr oferty]],4),2)</f>
        <v>MD</v>
      </c>
      <c r="G113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43616</v>
      </c>
      <c r="H1138" s="21" t="str">
        <f ca="1">IF(PODs[[#This Row],[Ważne do…]]&gt;=TODAY(),"aktualne","archiwalne")</f>
        <v>aktualne</v>
      </c>
      <c r="I1138" s="21" t="str">
        <f>IF(MID(PODs[[#This Row],[Nr oferty]],2,1)="O","oferta",IF(MID(PODs[[#This Row],[Nr oferty]],2,1)="R","zapytanie",""))</f>
        <v>oferta</v>
      </c>
      <c r="J1138" s="23"/>
      <c r="K1138" s="23"/>
      <c r="L1138" s="23"/>
      <c r="M1138" s="23"/>
      <c r="Q1138" s="11"/>
    </row>
    <row r="1139" spans="1:17" ht="165">
      <c r="A1139" s="15" t="s">
        <v>2416</v>
      </c>
      <c r="B1139" s="16" t="s">
        <v>3435</v>
      </c>
      <c r="C1139" s="17" t="s">
        <v>3436</v>
      </c>
      <c r="D1139" s="18" t="s">
        <v>2260</v>
      </c>
      <c r="E1139" s="19" t="s">
        <v>11</v>
      </c>
      <c r="F1139" s="20" t="str">
        <f>RIGHT(LEFT(PODs[[#This Row],[Nr oferty]],4),2)</f>
        <v>MT</v>
      </c>
      <c r="G113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43595</v>
      </c>
      <c r="H1139" s="21" t="str">
        <f ca="1">IF(PODs[[#This Row],[Ważne do…]]&gt;=TODAY(),"aktualne","archiwalne")</f>
        <v>aktualne</v>
      </c>
      <c r="I1139" s="21" t="str">
        <f>IF(MID(PODs[[#This Row],[Nr oferty]],2,1)="O","oferta",IF(MID(PODs[[#This Row],[Nr oferty]],2,1)="R","zapytanie",""))</f>
        <v>oferta</v>
      </c>
      <c r="J1139" s="23"/>
      <c r="K1139" s="23"/>
      <c r="L1139" s="23"/>
      <c r="M1139" s="23"/>
      <c r="Q1139" s="11"/>
    </row>
    <row r="1140" spans="1:17" ht="120">
      <c r="A1140" s="15" t="s">
        <v>2417</v>
      </c>
      <c r="B1140" s="16" t="s">
        <v>2418</v>
      </c>
      <c r="C1140" s="17" t="s">
        <v>3437</v>
      </c>
      <c r="D1140" s="18" t="s">
        <v>2260</v>
      </c>
      <c r="E1140" s="19" t="s">
        <v>11</v>
      </c>
      <c r="F1140" s="20" t="str">
        <f>RIGHT(LEFT(PODs[[#This Row],[Nr oferty]],4),2)</f>
        <v>MT</v>
      </c>
      <c r="G114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43595</v>
      </c>
      <c r="H1140" s="21" t="str">
        <f ca="1">IF(PODs[[#This Row],[Ważne do…]]&gt;=TODAY(),"aktualne","archiwalne")</f>
        <v>aktualne</v>
      </c>
      <c r="I1140" s="21" t="str">
        <f>IF(MID(PODs[[#This Row],[Nr oferty]],2,1)="O","oferta",IF(MID(PODs[[#This Row],[Nr oferty]],2,1)="R","zapytanie",""))</f>
        <v>oferta</v>
      </c>
      <c r="J1140" s="23"/>
      <c r="K1140" s="23"/>
      <c r="L1140" s="23"/>
      <c r="M1140" s="23"/>
      <c r="Q1140" s="11"/>
    </row>
    <row r="1141" spans="1:17" ht="105">
      <c r="A1141" s="15" t="s">
        <v>2419</v>
      </c>
      <c r="B1141" s="16" t="s">
        <v>3438</v>
      </c>
      <c r="C1141" s="17" t="s">
        <v>3439</v>
      </c>
      <c r="D1141" s="18" t="s">
        <v>2328</v>
      </c>
      <c r="E1141" s="19" t="s">
        <v>2619</v>
      </c>
      <c r="F1141" s="20" t="str">
        <f>RIGHT(LEFT(PODs[[#This Row],[Nr oferty]],4),2)</f>
        <v>NL</v>
      </c>
      <c r="G114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43609</v>
      </c>
      <c r="H1141" s="21" t="str">
        <f ca="1">IF(PODs[[#This Row],[Ważne do…]]&gt;=TODAY(),"aktualne","archiwalne")</f>
        <v>aktualne</v>
      </c>
      <c r="I1141" s="21" t="str">
        <f>IF(MID(PODs[[#This Row],[Nr oferty]],2,1)="O","oferta",IF(MID(PODs[[#This Row],[Nr oferty]],2,1)="R","zapytanie",""))</f>
        <v>oferta</v>
      </c>
      <c r="J1141" s="23"/>
      <c r="K1141" s="23"/>
      <c r="L1141" s="23"/>
      <c r="M1141" s="23"/>
      <c r="Q1141" s="11"/>
    </row>
    <row r="1142" spans="1:17" ht="135">
      <c r="A1142" s="15" t="s">
        <v>2420</v>
      </c>
      <c r="B1142" s="16" t="s">
        <v>3440</v>
      </c>
      <c r="C1142" s="17" t="s">
        <v>3441</v>
      </c>
      <c r="D1142" s="18" t="s">
        <v>2421</v>
      </c>
      <c r="E1142" s="19" t="s">
        <v>13</v>
      </c>
      <c r="F1142" s="20" t="str">
        <f>RIGHT(LEFT(PODs[[#This Row],[Nr oferty]],4),2)</f>
        <v>NL</v>
      </c>
      <c r="G114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43594</v>
      </c>
      <c r="H1142" s="21" t="str">
        <f ca="1">IF(PODs[[#This Row],[Ważne do…]]&gt;=TODAY(),"aktualne","archiwalne")</f>
        <v>aktualne</v>
      </c>
      <c r="I1142" s="21" t="str">
        <f>IF(MID(PODs[[#This Row],[Nr oferty]],2,1)="O","oferta",IF(MID(PODs[[#This Row],[Nr oferty]],2,1)="R","zapytanie",""))</f>
        <v>oferta</v>
      </c>
      <c r="J1142" s="23"/>
      <c r="K1142" s="23"/>
      <c r="L1142" s="23"/>
      <c r="M1142" s="23"/>
      <c r="Q1142" s="11"/>
    </row>
    <row r="1143" spans="1:17" ht="120">
      <c r="A1143" s="15" t="s">
        <v>2422</v>
      </c>
      <c r="B1143" s="16" t="s">
        <v>2423</v>
      </c>
      <c r="C1143" s="17" t="s">
        <v>3442</v>
      </c>
      <c r="D1143" s="18">
        <v>43590</v>
      </c>
      <c r="E1143" s="19" t="s">
        <v>6</v>
      </c>
      <c r="F1143" s="20" t="str">
        <f>RIGHT(LEFT(PODs[[#This Row],[Nr oferty]],4),2)</f>
        <v>NL</v>
      </c>
      <c r="G114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43590</v>
      </c>
      <c r="H1143" s="21" t="str">
        <f ca="1">IF(PODs[[#This Row],[Ważne do…]]&gt;=TODAY(),"aktualne","archiwalne")</f>
        <v>aktualne</v>
      </c>
      <c r="I1143" s="21" t="str">
        <f>IF(MID(PODs[[#This Row],[Nr oferty]],2,1)="O","oferta",IF(MID(PODs[[#This Row],[Nr oferty]],2,1)="R","zapytanie",""))</f>
        <v>oferta</v>
      </c>
      <c r="J1143" s="23"/>
      <c r="K1143" s="23"/>
      <c r="L1143" s="23"/>
      <c r="M1143" s="23"/>
      <c r="Q1143" s="11"/>
    </row>
    <row r="1144" spans="1:17" ht="120">
      <c r="A1144" s="15" t="s">
        <v>2424</v>
      </c>
      <c r="B1144" s="16" t="s">
        <v>3443</v>
      </c>
      <c r="C1144" s="17" t="s">
        <v>2425</v>
      </c>
      <c r="D1144" s="18" t="s">
        <v>2230</v>
      </c>
      <c r="E1144" s="19" t="s">
        <v>9</v>
      </c>
      <c r="F1144" s="20" t="str">
        <f>RIGHT(LEFT(PODs[[#This Row],[Nr oferty]],4),2)</f>
        <v>NL</v>
      </c>
      <c r="G114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43601</v>
      </c>
      <c r="H1144" s="21" t="str">
        <f ca="1">IF(PODs[[#This Row],[Ważne do…]]&gt;=TODAY(),"aktualne","archiwalne")</f>
        <v>aktualne</v>
      </c>
      <c r="I1144" s="21" t="str">
        <f>IF(MID(PODs[[#This Row],[Nr oferty]],2,1)="O","oferta",IF(MID(PODs[[#This Row],[Nr oferty]],2,1)="R","zapytanie",""))</f>
        <v>oferta</v>
      </c>
      <c r="J1144" s="23"/>
      <c r="K1144" s="23"/>
      <c r="L1144" s="23"/>
      <c r="M1144" s="23"/>
      <c r="Q1144" s="11"/>
    </row>
    <row r="1145" spans="1:17" ht="127.5">
      <c r="A1145" s="15" t="s">
        <v>2426</v>
      </c>
      <c r="B1145" s="16" t="s">
        <v>2427</v>
      </c>
      <c r="C1145" s="17" t="s">
        <v>2428</v>
      </c>
      <c r="D1145" s="18">
        <v>43588</v>
      </c>
      <c r="E1145" s="19" t="s">
        <v>2</v>
      </c>
      <c r="F1145" s="20" t="str">
        <f>RIGHT(LEFT(PODs[[#This Row],[Nr oferty]],4),2)</f>
        <v>PE</v>
      </c>
      <c r="G114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43588</v>
      </c>
      <c r="H1145" s="21" t="str">
        <f ca="1">IF(PODs[[#This Row],[Ważne do…]]&gt;=TODAY(),"aktualne","archiwalne")</f>
        <v>aktualne</v>
      </c>
      <c r="I1145" s="21" t="str">
        <f>IF(MID(PODs[[#This Row],[Nr oferty]],2,1)="O","oferta",IF(MID(PODs[[#This Row],[Nr oferty]],2,1)="R","zapytanie",""))</f>
        <v>oferta</v>
      </c>
      <c r="J1145" s="23"/>
      <c r="K1145" s="23"/>
      <c r="L1145" s="23"/>
      <c r="M1145" s="23"/>
      <c r="Q1145" s="11"/>
    </row>
    <row r="1146" spans="1:17" ht="102">
      <c r="A1146" s="15" t="s">
        <v>2429</v>
      </c>
      <c r="B1146" s="16" t="s">
        <v>3444</v>
      </c>
      <c r="C1146" s="17" t="s">
        <v>2430</v>
      </c>
      <c r="D1146" s="18" t="s">
        <v>2314</v>
      </c>
      <c r="E1146" s="19" t="s">
        <v>10</v>
      </c>
      <c r="F1146" s="20" t="str">
        <f>RIGHT(LEFT(PODs[[#This Row],[Nr oferty]],4),2)</f>
        <v>PT</v>
      </c>
      <c r="G114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43602</v>
      </c>
      <c r="H1146" s="21" t="str">
        <f ca="1">IF(PODs[[#This Row],[Ważne do…]]&gt;=TODAY(),"aktualne","archiwalne")</f>
        <v>aktualne</v>
      </c>
      <c r="I1146" s="21" t="str">
        <f>IF(MID(PODs[[#This Row],[Nr oferty]],2,1)="O","oferta",IF(MID(PODs[[#This Row],[Nr oferty]],2,1)="R","zapytanie",""))</f>
        <v>oferta</v>
      </c>
      <c r="J1146" s="23"/>
      <c r="K1146" s="23"/>
      <c r="L1146" s="23"/>
      <c r="M1146" s="23"/>
      <c r="Q1146" s="11"/>
    </row>
    <row r="1147" spans="1:17" ht="150">
      <c r="A1147" s="15" t="s">
        <v>2431</v>
      </c>
      <c r="B1147" s="16" t="s">
        <v>3445</v>
      </c>
      <c r="C1147" s="17" t="s">
        <v>2432</v>
      </c>
      <c r="D1147" s="18" t="s">
        <v>2314</v>
      </c>
      <c r="E1147" s="19" t="s">
        <v>10</v>
      </c>
      <c r="F1147" s="20" t="str">
        <f>RIGHT(LEFT(PODs[[#This Row],[Nr oferty]],4),2)</f>
        <v>QA</v>
      </c>
      <c r="G114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43602</v>
      </c>
      <c r="H1147" s="21" t="str">
        <f ca="1">IF(PODs[[#This Row],[Ważne do…]]&gt;=TODAY(),"aktualne","archiwalne")</f>
        <v>aktualne</v>
      </c>
      <c r="I1147" s="21" t="str">
        <f>IF(MID(PODs[[#This Row],[Nr oferty]],2,1)="O","oferta",IF(MID(PODs[[#This Row],[Nr oferty]],2,1)="R","zapytanie",""))</f>
        <v>oferta</v>
      </c>
      <c r="J1147" s="23"/>
      <c r="K1147" s="23"/>
      <c r="L1147" s="23"/>
      <c r="M1147" s="23"/>
      <c r="Q1147" s="11"/>
    </row>
    <row r="1148" spans="1:17" ht="135">
      <c r="A1148" s="15" t="s">
        <v>2433</v>
      </c>
      <c r="B1148" s="16" t="s">
        <v>2434</v>
      </c>
      <c r="C1148" s="17" t="s">
        <v>3446</v>
      </c>
      <c r="D1148" s="18" t="s">
        <v>2240</v>
      </c>
      <c r="E1148" s="19" t="s">
        <v>9</v>
      </c>
      <c r="F1148" s="20" t="str">
        <f>RIGHT(LEFT(PODs[[#This Row],[Nr oferty]],4),2)</f>
        <v>RO</v>
      </c>
      <c r="G114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43593</v>
      </c>
      <c r="H1148" s="21" t="str">
        <f ca="1">IF(PODs[[#This Row],[Ważne do…]]&gt;=TODAY(),"aktualne","archiwalne")</f>
        <v>aktualne</v>
      </c>
      <c r="I1148" s="21" t="str">
        <f>IF(MID(PODs[[#This Row],[Nr oferty]],2,1)="O","oferta",IF(MID(PODs[[#This Row],[Nr oferty]],2,1)="R","zapytanie",""))</f>
        <v>oferta</v>
      </c>
      <c r="J1148" s="23"/>
      <c r="K1148" s="23"/>
      <c r="L1148" s="23"/>
      <c r="M1148" s="23"/>
      <c r="Q1148" s="11"/>
    </row>
    <row r="1149" spans="1:17" ht="75">
      <c r="A1149" s="15" t="s">
        <v>3881</v>
      </c>
      <c r="B1149" s="16" t="s">
        <v>2435</v>
      </c>
      <c r="C1149" s="17" t="s">
        <v>3447</v>
      </c>
      <c r="D1149" s="18" t="s">
        <v>2314</v>
      </c>
      <c r="E1149" s="19" t="s">
        <v>13</v>
      </c>
      <c r="F1149" s="20" t="str">
        <f>RIGHT(LEFT(PODs[[#This Row],[Nr oferty]],4),2)</f>
        <v>RO</v>
      </c>
      <c r="G114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43602</v>
      </c>
      <c r="H1149" s="21" t="str">
        <f ca="1">IF(PODs[[#This Row],[Ważne do…]]&gt;=TODAY(),"aktualne","archiwalne")</f>
        <v>aktualne</v>
      </c>
      <c r="I1149" s="21" t="str">
        <f>IF(MID(PODs[[#This Row],[Nr oferty]],2,1)="O","oferta",IF(MID(PODs[[#This Row],[Nr oferty]],2,1)="R","zapytanie",""))</f>
        <v>oferta</v>
      </c>
      <c r="J1149" s="23"/>
      <c r="K1149" s="23"/>
      <c r="L1149" s="23"/>
      <c r="M1149" s="23"/>
      <c r="Q1149" s="11"/>
    </row>
    <row r="1150" spans="1:17" ht="105">
      <c r="A1150" s="15" t="s">
        <v>2436</v>
      </c>
      <c r="B1150" s="16" t="s">
        <v>3448</v>
      </c>
      <c r="C1150" s="17" t="s">
        <v>2437</v>
      </c>
      <c r="D1150" s="18" t="s">
        <v>2305</v>
      </c>
      <c r="E1150" s="19" t="s">
        <v>2621</v>
      </c>
      <c r="F1150" s="20" t="str">
        <f>RIGHT(LEFT(PODs[[#This Row],[Nr oferty]],4),2)</f>
        <v>RO</v>
      </c>
      <c r="G115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43588</v>
      </c>
      <c r="H1150" s="21" t="str">
        <f ca="1">IF(PODs[[#This Row],[Ważne do…]]&gt;=TODAY(),"aktualne","archiwalne")</f>
        <v>aktualne</v>
      </c>
      <c r="I1150" s="21" t="str">
        <f>IF(MID(PODs[[#This Row],[Nr oferty]],2,1)="O","oferta",IF(MID(PODs[[#This Row],[Nr oferty]],2,1)="R","zapytanie",""))</f>
        <v>oferta</v>
      </c>
      <c r="J1150" s="23"/>
      <c r="K1150" s="23"/>
      <c r="L1150" s="23"/>
      <c r="M1150" s="23"/>
      <c r="Q1150" s="11"/>
    </row>
    <row r="1151" spans="1:17" ht="76.5">
      <c r="A1151" s="15" t="s">
        <v>2438</v>
      </c>
      <c r="B1151" s="16" t="s">
        <v>2439</v>
      </c>
      <c r="C1151" s="17" t="s">
        <v>2440</v>
      </c>
      <c r="D1151" s="18" t="s">
        <v>2248</v>
      </c>
      <c r="E1151" s="19" t="s">
        <v>7</v>
      </c>
      <c r="F1151" s="20" t="str">
        <f>RIGHT(LEFT(PODs[[#This Row],[Nr oferty]],4),2)</f>
        <v>RO</v>
      </c>
      <c r="G115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43603</v>
      </c>
      <c r="H1151" s="21" t="str">
        <f ca="1">IF(PODs[[#This Row],[Ważne do…]]&gt;=TODAY(),"aktualne","archiwalne")</f>
        <v>aktualne</v>
      </c>
      <c r="I1151" s="21" t="str">
        <f>IF(MID(PODs[[#This Row],[Nr oferty]],2,1)="O","oferta",IF(MID(PODs[[#This Row],[Nr oferty]],2,1)="R","zapytanie",""))</f>
        <v>oferta</v>
      </c>
      <c r="J1151" s="23"/>
      <c r="K1151" s="23"/>
      <c r="L1151" s="23"/>
      <c r="M1151" s="23"/>
      <c r="Q1151" s="11"/>
    </row>
    <row r="1152" spans="1:17" ht="76.5">
      <c r="A1152" s="15" t="s">
        <v>3882</v>
      </c>
      <c r="B1152" s="16" t="s">
        <v>2441</v>
      </c>
      <c r="C1152" s="17" t="s">
        <v>2442</v>
      </c>
      <c r="D1152" s="18" t="s">
        <v>2295</v>
      </c>
      <c r="E1152" s="19" t="s">
        <v>3</v>
      </c>
      <c r="F1152" s="20" t="str">
        <f>RIGHT(LEFT(PODs[[#This Row],[Nr oferty]],4),2)</f>
        <v>RO</v>
      </c>
      <c r="G115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43602</v>
      </c>
      <c r="H1152" s="21" t="str">
        <f ca="1">IF(PODs[[#This Row],[Ważne do…]]&gt;=TODAY(),"aktualne","archiwalne")</f>
        <v>aktualne</v>
      </c>
      <c r="I1152" s="21" t="str">
        <f>IF(MID(PODs[[#This Row],[Nr oferty]],2,1)="O","oferta",IF(MID(PODs[[#This Row],[Nr oferty]],2,1)="R","zapytanie",""))</f>
        <v>oferta</v>
      </c>
      <c r="J1152" s="23"/>
      <c r="K1152" s="23"/>
      <c r="L1152" s="23"/>
      <c r="M1152" s="23"/>
      <c r="Q1152" s="11"/>
    </row>
    <row r="1153" spans="1:17" ht="102">
      <c r="A1153" s="15" t="s">
        <v>2443</v>
      </c>
      <c r="B1153" s="16" t="s">
        <v>2444</v>
      </c>
      <c r="C1153" s="17" t="s">
        <v>2445</v>
      </c>
      <c r="D1153" s="18">
        <v>43604</v>
      </c>
      <c r="E1153" s="19" t="s">
        <v>11</v>
      </c>
      <c r="F1153" s="20" t="str">
        <f>RIGHT(LEFT(PODs[[#This Row],[Nr oferty]],4),2)</f>
        <v>RO</v>
      </c>
      <c r="G115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43604</v>
      </c>
      <c r="H1153" s="21" t="str">
        <f ca="1">IF(PODs[[#This Row],[Ważne do…]]&gt;=TODAY(),"aktualne","archiwalne")</f>
        <v>aktualne</v>
      </c>
      <c r="I1153" s="21" t="str">
        <f>IF(MID(PODs[[#This Row],[Nr oferty]],2,1)="O","oferta",IF(MID(PODs[[#This Row],[Nr oferty]],2,1)="R","zapytanie",""))</f>
        <v>oferta</v>
      </c>
      <c r="J1153" s="23"/>
      <c r="K1153" s="23"/>
      <c r="L1153" s="23"/>
      <c r="M1153" s="23"/>
      <c r="Q1153" s="11"/>
    </row>
    <row r="1154" spans="1:17" ht="75">
      <c r="A1154" s="15" t="s">
        <v>2446</v>
      </c>
      <c r="B1154" s="16" t="s">
        <v>3449</v>
      </c>
      <c r="C1154" s="17" t="s">
        <v>3450</v>
      </c>
      <c r="D1154" s="18" t="s">
        <v>2246</v>
      </c>
      <c r="E1154" s="19" t="s">
        <v>9</v>
      </c>
      <c r="F1154" s="20" t="str">
        <f>RIGHT(LEFT(PODs[[#This Row],[Nr oferty]],4),2)</f>
        <v>RO</v>
      </c>
      <c r="G115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43608</v>
      </c>
      <c r="H1154" s="21" t="str">
        <f ca="1">IF(PODs[[#This Row],[Ważne do…]]&gt;=TODAY(),"aktualne","archiwalne")</f>
        <v>aktualne</v>
      </c>
      <c r="I1154" s="21" t="str">
        <f>IF(MID(PODs[[#This Row],[Nr oferty]],2,1)="O","oferta",IF(MID(PODs[[#This Row],[Nr oferty]],2,1)="R","zapytanie",""))</f>
        <v>oferta</v>
      </c>
      <c r="J1154" s="23"/>
      <c r="K1154" s="23"/>
      <c r="L1154" s="23"/>
      <c r="M1154" s="23"/>
      <c r="Q1154" s="11"/>
    </row>
    <row r="1155" spans="1:17" ht="120">
      <c r="A1155" s="15" t="s">
        <v>2447</v>
      </c>
      <c r="B1155" s="16" t="s">
        <v>3451</v>
      </c>
      <c r="C1155" s="17" t="s">
        <v>3452</v>
      </c>
      <c r="D1155" s="18" t="s">
        <v>2223</v>
      </c>
      <c r="E1155" s="19" t="s">
        <v>14</v>
      </c>
      <c r="F1155" s="20" t="str">
        <f>RIGHT(LEFT(PODs[[#This Row],[Nr oferty]],4),2)</f>
        <v>RO</v>
      </c>
      <c r="G115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43616</v>
      </c>
      <c r="H1155" s="21" t="str">
        <f ca="1">IF(PODs[[#This Row],[Ważne do…]]&gt;=TODAY(),"aktualne","archiwalne")</f>
        <v>aktualne</v>
      </c>
      <c r="I1155" s="21" t="str">
        <f>IF(MID(PODs[[#This Row],[Nr oferty]],2,1)="O","oferta",IF(MID(PODs[[#This Row],[Nr oferty]],2,1)="R","zapytanie",""))</f>
        <v>oferta</v>
      </c>
      <c r="J1155" s="23"/>
      <c r="K1155" s="23"/>
      <c r="L1155" s="23"/>
      <c r="M1155" s="23"/>
      <c r="Q1155" s="11"/>
    </row>
    <row r="1156" spans="1:17" ht="76.5">
      <c r="A1156" s="15" t="s">
        <v>3883</v>
      </c>
      <c r="B1156" s="16" t="s">
        <v>3453</v>
      </c>
      <c r="C1156" s="17" t="s">
        <v>3454</v>
      </c>
      <c r="D1156" s="18" t="s">
        <v>2328</v>
      </c>
      <c r="E1156" s="19" t="s">
        <v>2</v>
      </c>
      <c r="F1156" s="20" t="str">
        <f>RIGHT(LEFT(PODs[[#This Row],[Nr oferty]],4),2)</f>
        <v>RO</v>
      </c>
      <c r="G115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43609</v>
      </c>
      <c r="H1156" s="21" t="str">
        <f ca="1">IF(PODs[[#This Row],[Ważne do…]]&gt;=TODAY(),"aktualne","archiwalne")</f>
        <v>aktualne</v>
      </c>
      <c r="I1156" s="21" t="str">
        <f>IF(MID(PODs[[#This Row],[Nr oferty]],2,1)="O","oferta",IF(MID(PODs[[#This Row],[Nr oferty]],2,1)="R","zapytanie",""))</f>
        <v>oferta</v>
      </c>
      <c r="J1156" s="23"/>
      <c r="K1156" s="23"/>
      <c r="L1156" s="23"/>
      <c r="M1156" s="23"/>
      <c r="Q1156" s="11"/>
    </row>
    <row r="1157" spans="1:17" ht="75">
      <c r="A1157" s="15" t="s">
        <v>2448</v>
      </c>
      <c r="B1157" s="16" t="s">
        <v>2449</v>
      </c>
      <c r="C1157" s="17" t="s">
        <v>2450</v>
      </c>
      <c r="D1157" s="18" t="s">
        <v>2451</v>
      </c>
      <c r="E1157" s="19" t="s">
        <v>12</v>
      </c>
      <c r="F1157" s="20" t="str">
        <f>RIGHT(LEFT(PODs[[#This Row],[Nr oferty]],4),2)</f>
        <v>RO</v>
      </c>
      <c r="G115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43603</v>
      </c>
      <c r="H1157" s="21" t="str">
        <f ca="1">IF(PODs[[#This Row],[Ważne do…]]&gt;=TODAY(),"aktualne","archiwalne")</f>
        <v>aktualne</v>
      </c>
      <c r="I1157" s="21" t="str">
        <f>IF(MID(PODs[[#This Row],[Nr oferty]],2,1)="O","oferta",IF(MID(PODs[[#This Row],[Nr oferty]],2,1)="R","zapytanie",""))</f>
        <v>oferta</v>
      </c>
      <c r="J1157" s="23"/>
      <c r="K1157" s="23"/>
      <c r="L1157" s="23"/>
      <c r="M1157" s="23"/>
      <c r="Q1157" s="11"/>
    </row>
    <row r="1158" spans="1:17" ht="120">
      <c r="A1158" s="15" t="s">
        <v>2452</v>
      </c>
      <c r="B1158" s="16" t="s">
        <v>2453</v>
      </c>
      <c r="C1158" s="17" t="s">
        <v>3455</v>
      </c>
      <c r="D1158" s="18" t="s">
        <v>2228</v>
      </c>
      <c r="E1158" s="19" t="s">
        <v>13</v>
      </c>
      <c r="F1158" s="20" t="str">
        <f>RIGHT(LEFT(PODs[[#This Row],[Nr oferty]],4),2)</f>
        <v>RO</v>
      </c>
      <c r="G115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43616</v>
      </c>
      <c r="H1158" s="21" t="str">
        <f ca="1">IF(PODs[[#This Row],[Ważne do…]]&gt;=TODAY(),"aktualne","archiwalne")</f>
        <v>aktualne</v>
      </c>
      <c r="I1158" s="21" t="str">
        <f>IF(MID(PODs[[#This Row],[Nr oferty]],2,1)="O","oferta",IF(MID(PODs[[#This Row],[Nr oferty]],2,1)="R","zapytanie",""))</f>
        <v>oferta</v>
      </c>
      <c r="J1158" s="23"/>
      <c r="K1158" s="23"/>
      <c r="L1158" s="23"/>
      <c r="M1158" s="23"/>
      <c r="Q1158" s="11"/>
    </row>
    <row r="1159" spans="1:17" ht="105">
      <c r="A1159" s="15" t="s">
        <v>2454</v>
      </c>
      <c r="B1159" s="16" t="s">
        <v>3456</v>
      </c>
      <c r="C1159" s="17" t="s">
        <v>3457</v>
      </c>
      <c r="D1159" s="18" t="s">
        <v>2223</v>
      </c>
      <c r="E1159" s="19" t="s">
        <v>3</v>
      </c>
      <c r="F1159" s="20" t="str">
        <f>RIGHT(LEFT(PODs[[#This Row],[Nr oferty]],4),2)</f>
        <v>RO</v>
      </c>
      <c r="G115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43616</v>
      </c>
      <c r="H1159" s="21" t="str">
        <f ca="1">IF(PODs[[#This Row],[Ważne do…]]&gt;=TODAY(),"aktualne","archiwalne")</f>
        <v>aktualne</v>
      </c>
      <c r="I1159" s="21" t="str">
        <f>IF(MID(PODs[[#This Row],[Nr oferty]],2,1)="O","oferta",IF(MID(PODs[[#This Row],[Nr oferty]],2,1)="R","zapytanie",""))</f>
        <v>oferta</v>
      </c>
      <c r="J1159" s="23"/>
      <c r="K1159" s="23"/>
      <c r="L1159" s="23"/>
      <c r="M1159" s="23"/>
      <c r="Q1159" s="11"/>
    </row>
    <row r="1160" spans="1:17" ht="90">
      <c r="A1160" s="15" t="s">
        <v>2455</v>
      </c>
      <c r="B1160" s="16" t="s">
        <v>2456</v>
      </c>
      <c r="C1160" s="17" t="s">
        <v>2457</v>
      </c>
      <c r="D1160" s="18" t="s">
        <v>2272</v>
      </c>
      <c r="E1160" s="19" t="s">
        <v>10</v>
      </c>
      <c r="F1160" s="20" t="str">
        <f>RIGHT(LEFT(PODs[[#This Row],[Nr oferty]],4),2)</f>
        <v>RO</v>
      </c>
      <c r="G116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43615</v>
      </c>
      <c r="H1160" s="21" t="str">
        <f ca="1">IF(PODs[[#This Row],[Ważne do…]]&gt;=TODAY(),"aktualne","archiwalne")</f>
        <v>aktualne</v>
      </c>
      <c r="I1160" s="21" t="str">
        <f>IF(MID(PODs[[#This Row],[Nr oferty]],2,1)="O","oferta",IF(MID(PODs[[#This Row],[Nr oferty]],2,1)="R","zapytanie",""))</f>
        <v>oferta</v>
      </c>
      <c r="J1160" s="23"/>
      <c r="K1160" s="23"/>
      <c r="L1160" s="23"/>
      <c r="M1160" s="23"/>
      <c r="Q1160" s="11"/>
    </row>
    <row r="1161" spans="1:17" ht="60">
      <c r="A1161" s="15" t="s">
        <v>2458</v>
      </c>
      <c r="B1161" s="16" t="s">
        <v>3458</v>
      </c>
      <c r="C1161" s="17" t="s">
        <v>3459</v>
      </c>
      <c r="D1161" s="18" t="s">
        <v>2459</v>
      </c>
      <c r="E1161" s="19" t="s">
        <v>11</v>
      </c>
      <c r="F1161" s="20" t="str">
        <f>RIGHT(LEFT(PODs[[#This Row],[Nr oferty]],4),2)</f>
        <v>RO</v>
      </c>
      <c r="G116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43604</v>
      </c>
      <c r="H1161" s="21" t="str">
        <f ca="1">IF(PODs[[#This Row],[Ważne do…]]&gt;=TODAY(),"aktualne","archiwalne")</f>
        <v>aktualne</v>
      </c>
      <c r="I1161" s="21" t="str">
        <f>IF(MID(PODs[[#This Row],[Nr oferty]],2,1)="O","oferta",IF(MID(PODs[[#This Row],[Nr oferty]],2,1)="R","zapytanie",""))</f>
        <v>oferta</v>
      </c>
      <c r="J1161" s="23"/>
      <c r="K1161" s="23"/>
      <c r="L1161" s="23"/>
      <c r="M1161" s="23"/>
      <c r="Q1161" s="11"/>
    </row>
    <row r="1162" spans="1:17" ht="114.75">
      <c r="A1162" s="15" t="s">
        <v>3884</v>
      </c>
      <c r="B1162" s="16" t="s">
        <v>2460</v>
      </c>
      <c r="C1162" s="17" t="s">
        <v>2461</v>
      </c>
      <c r="D1162" s="18" t="s">
        <v>2462</v>
      </c>
      <c r="E1162" s="19" t="s">
        <v>10</v>
      </c>
      <c r="F1162" s="20" t="str">
        <f>RIGHT(LEFT(PODs[[#This Row],[Nr oferty]],4),2)</f>
        <v>RS</v>
      </c>
      <c r="G116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43596</v>
      </c>
      <c r="H1162" s="21" t="str">
        <f ca="1">IF(PODs[[#This Row],[Ważne do…]]&gt;=TODAY(),"aktualne","archiwalne")</f>
        <v>aktualne</v>
      </c>
      <c r="I1162" s="21" t="str">
        <f>IF(MID(PODs[[#This Row],[Nr oferty]],2,1)="O","oferta",IF(MID(PODs[[#This Row],[Nr oferty]],2,1)="R","zapytanie",""))</f>
        <v>oferta</v>
      </c>
      <c r="J1162" s="23"/>
      <c r="K1162" s="23"/>
      <c r="L1162" s="23"/>
      <c r="M1162" s="23"/>
      <c r="Q1162" s="11"/>
    </row>
    <row r="1163" spans="1:17" ht="135">
      <c r="A1163" s="15" t="s">
        <v>2463</v>
      </c>
      <c r="B1163" s="16" t="s">
        <v>2464</v>
      </c>
      <c r="C1163" s="17" t="s">
        <v>2465</v>
      </c>
      <c r="D1163" s="18">
        <v>43596</v>
      </c>
      <c r="E1163" s="19" t="s">
        <v>10</v>
      </c>
      <c r="F1163" s="20" t="str">
        <f>RIGHT(LEFT(PODs[[#This Row],[Nr oferty]],4),2)</f>
        <v>RS</v>
      </c>
      <c r="G116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43596</v>
      </c>
      <c r="H1163" s="21" t="str">
        <f ca="1">IF(PODs[[#This Row],[Ważne do…]]&gt;=TODAY(),"aktualne","archiwalne")</f>
        <v>aktualne</v>
      </c>
      <c r="I1163" s="21" t="str">
        <f>IF(MID(PODs[[#This Row],[Nr oferty]],2,1)="O","oferta",IF(MID(PODs[[#This Row],[Nr oferty]],2,1)="R","zapytanie",""))</f>
        <v>oferta</v>
      </c>
      <c r="J1163" s="23"/>
      <c r="K1163" s="23"/>
      <c r="L1163" s="23"/>
      <c r="M1163" s="23"/>
      <c r="Q1163" s="11"/>
    </row>
    <row r="1164" spans="1:17" ht="60">
      <c r="A1164" s="15" t="s">
        <v>2466</v>
      </c>
      <c r="B1164" s="16" t="s">
        <v>3460</v>
      </c>
      <c r="C1164" s="17" t="s">
        <v>3461</v>
      </c>
      <c r="D1164" s="18" t="s">
        <v>2217</v>
      </c>
      <c r="E1164" s="19" t="s">
        <v>3</v>
      </c>
      <c r="F1164" s="20" t="str">
        <f>RIGHT(LEFT(PODs[[#This Row],[Nr oferty]],4),2)</f>
        <v>RS</v>
      </c>
      <c r="G116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43616</v>
      </c>
      <c r="H1164" s="21" t="str">
        <f ca="1">IF(PODs[[#This Row],[Ważne do…]]&gt;=TODAY(),"aktualne","archiwalne")</f>
        <v>aktualne</v>
      </c>
      <c r="I1164" s="21" t="str">
        <f>IF(MID(PODs[[#This Row],[Nr oferty]],2,1)="O","oferta",IF(MID(PODs[[#This Row],[Nr oferty]],2,1)="R","zapytanie",""))</f>
        <v>oferta</v>
      </c>
      <c r="J1164" s="23"/>
      <c r="K1164" s="23"/>
      <c r="L1164" s="23"/>
      <c r="M1164" s="23"/>
      <c r="Q1164" s="11"/>
    </row>
    <row r="1165" spans="1:17" ht="90">
      <c r="A1165" s="15" t="s">
        <v>2467</v>
      </c>
      <c r="B1165" s="16" t="s">
        <v>2468</v>
      </c>
      <c r="C1165" s="17" t="s">
        <v>2469</v>
      </c>
      <c r="D1165" s="18" t="s">
        <v>2314</v>
      </c>
      <c r="E1165" s="19" t="s">
        <v>17</v>
      </c>
      <c r="F1165" s="20" t="str">
        <f>RIGHT(LEFT(PODs[[#This Row],[Nr oferty]],4),2)</f>
        <v>RU</v>
      </c>
      <c r="G116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43602</v>
      </c>
      <c r="H1165" s="21" t="str">
        <f ca="1">IF(PODs[[#This Row],[Ważne do…]]&gt;=TODAY(),"aktualne","archiwalne")</f>
        <v>aktualne</v>
      </c>
      <c r="I1165" s="21" t="str">
        <f>IF(MID(PODs[[#This Row],[Nr oferty]],2,1)="O","oferta",IF(MID(PODs[[#This Row],[Nr oferty]],2,1)="R","zapytanie",""))</f>
        <v>oferta</v>
      </c>
      <c r="J1165" s="23"/>
      <c r="K1165" s="23"/>
      <c r="L1165" s="23"/>
      <c r="M1165" s="23"/>
      <c r="Q1165" s="11"/>
    </row>
    <row r="1166" spans="1:17" ht="75">
      <c r="A1166" s="15" t="s">
        <v>2470</v>
      </c>
      <c r="B1166" s="16" t="s">
        <v>2471</v>
      </c>
      <c r="C1166" s="17" t="s">
        <v>2472</v>
      </c>
      <c r="D1166" s="18" t="s">
        <v>2473</v>
      </c>
      <c r="E1166" s="19" t="s">
        <v>2</v>
      </c>
      <c r="F1166" s="20" t="str">
        <f>RIGHT(LEFT(PODs[[#This Row],[Nr oferty]],4),2)</f>
        <v>RU</v>
      </c>
      <c r="G116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43596</v>
      </c>
      <c r="H1166" s="21" t="str">
        <f ca="1">IF(PODs[[#This Row],[Ważne do…]]&gt;=TODAY(),"aktualne","archiwalne")</f>
        <v>aktualne</v>
      </c>
      <c r="I1166" s="21" t="str">
        <f>IF(MID(PODs[[#This Row],[Nr oferty]],2,1)="O","oferta",IF(MID(PODs[[#This Row],[Nr oferty]],2,1)="R","zapytanie",""))</f>
        <v>oferta</v>
      </c>
      <c r="J1166" s="23"/>
      <c r="K1166" s="23"/>
      <c r="L1166" s="23"/>
      <c r="M1166" s="23"/>
      <c r="Q1166" s="11"/>
    </row>
    <row r="1167" spans="1:17" ht="76.5">
      <c r="A1167" s="15" t="s">
        <v>2474</v>
      </c>
      <c r="B1167" s="16" t="s">
        <v>2475</v>
      </c>
      <c r="C1167" s="17" t="s">
        <v>3462</v>
      </c>
      <c r="D1167" s="18" t="s">
        <v>2476</v>
      </c>
      <c r="E1167" s="19" t="s">
        <v>2618</v>
      </c>
      <c r="F1167" s="20" t="str">
        <f>RIGHT(LEFT(PODs[[#This Row],[Nr oferty]],4),2)</f>
        <v>RU</v>
      </c>
      <c r="G116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43596</v>
      </c>
      <c r="H1167" s="21" t="str">
        <f ca="1">IF(PODs[[#This Row],[Ważne do…]]&gt;=TODAY(),"aktualne","archiwalne")</f>
        <v>aktualne</v>
      </c>
      <c r="I1167" s="21" t="str">
        <f>IF(MID(PODs[[#This Row],[Nr oferty]],2,1)="O","oferta",IF(MID(PODs[[#This Row],[Nr oferty]],2,1)="R","zapytanie",""))</f>
        <v>oferta</v>
      </c>
      <c r="J1167" s="23"/>
      <c r="K1167" s="23"/>
      <c r="L1167" s="23"/>
      <c r="M1167" s="23"/>
      <c r="Q1167" s="11"/>
    </row>
    <row r="1168" spans="1:17" ht="75">
      <c r="A1168" s="15" t="s">
        <v>2477</v>
      </c>
      <c r="B1168" s="16" t="s">
        <v>2478</v>
      </c>
      <c r="C1168" s="17" t="s">
        <v>2479</v>
      </c>
      <c r="D1168" s="18" t="s">
        <v>2243</v>
      </c>
      <c r="E1168" s="19" t="s">
        <v>7</v>
      </c>
      <c r="F1168" s="20" t="str">
        <f>RIGHT(LEFT(PODs[[#This Row],[Nr oferty]],4),2)</f>
        <v>RU</v>
      </c>
      <c r="G116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43600</v>
      </c>
      <c r="H1168" s="21" t="str">
        <f ca="1">IF(PODs[[#This Row],[Ważne do…]]&gt;=TODAY(),"aktualne","archiwalne")</f>
        <v>aktualne</v>
      </c>
      <c r="I1168" s="21" t="str">
        <f>IF(MID(PODs[[#This Row],[Nr oferty]],2,1)="O","oferta",IF(MID(PODs[[#This Row],[Nr oferty]],2,1)="R","zapytanie",""))</f>
        <v>oferta</v>
      </c>
      <c r="J1168" s="23"/>
      <c r="K1168" s="23"/>
      <c r="L1168" s="23"/>
      <c r="M1168" s="23"/>
      <c r="Q1168" s="11"/>
    </row>
    <row r="1169" spans="1:17" ht="60">
      <c r="A1169" s="15" t="s">
        <v>2480</v>
      </c>
      <c r="B1169" s="16" t="s">
        <v>2481</v>
      </c>
      <c r="C1169" s="17" t="s">
        <v>2482</v>
      </c>
      <c r="D1169" s="18" t="s">
        <v>2240</v>
      </c>
      <c r="E1169" s="19" t="s">
        <v>2</v>
      </c>
      <c r="F1169" s="20" t="str">
        <f>RIGHT(LEFT(PODs[[#This Row],[Nr oferty]],4),2)</f>
        <v>RU</v>
      </c>
      <c r="G116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43593</v>
      </c>
      <c r="H1169" s="21" t="str">
        <f ca="1">IF(PODs[[#This Row],[Ważne do…]]&gt;=TODAY(),"aktualne","archiwalne")</f>
        <v>aktualne</v>
      </c>
      <c r="I1169" s="21" t="str">
        <f>IF(MID(PODs[[#This Row],[Nr oferty]],2,1)="O","oferta",IF(MID(PODs[[#This Row],[Nr oferty]],2,1)="R","zapytanie",""))</f>
        <v>oferta</v>
      </c>
      <c r="J1169" s="23"/>
      <c r="K1169" s="23"/>
      <c r="L1169" s="23"/>
      <c r="M1169" s="23"/>
      <c r="Q1169" s="11"/>
    </row>
    <row r="1170" spans="1:17" ht="75">
      <c r="A1170" s="15" t="s">
        <v>2483</v>
      </c>
      <c r="B1170" s="16" t="s">
        <v>2484</v>
      </c>
      <c r="C1170" s="17" t="s">
        <v>3463</v>
      </c>
      <c r="D1170" s="18" t="s">
        <v>2240</v>
      </c>
      <c r="E1170" s="19" t="s">
        <v>14</v>
      </c>
      <c r="F1170" s="20" t="str">
        <f>RIGHT(LEFT(PODs[[#This Row],[Nr oferty]],4),2)</f>
        <v>RU</v>
      </c>
      <c r="G117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43593</v>
      </c>
      <c r="H1170" s="21" t="str">
        <f ca="1">IF(PODs[[#This Row],[Ważne do…]]&gt;=TODAY(),"aktualne","archiwalne")</f>
        <v>aktualne</v>
      </c>
      <c r="I1170" s="21" t="str">
        <f>IF(MID(PODs[[#This Row],[Nr oferty]],2,1)="O","oferta",IF(MID(PODs[[#This Row],[Nr oferty]],2,1)="R","zapytanie",""))</f>
        <v>oferta</v>
      </c>
      <c r="J1170" s="23"/>
      <c r="K1170" s="23"/>
      <c r="L1170" s="23"/>
      <c r="M1170" s="23"/>
      <c r="Q1170" s="11"/>
    </row>
    <row r="1171" spans="1:17" ht="76.5">
      <c r="A1171" s="15" t="s">
        <v>2485</v>
      </c>
      <c r="B1171" s="16" t="s">
        <v>2486</v>
      </c>
      <c r="C1171" s="17" t="s">
        <v>2487</v>
      </c>
      <c r="D1171" s="18" t="s">
        <v>2243</v>
      </c>
      <c r="E1171" s="19" t="s">
        <v>10</v>
      </c>
      <c r="F1171" s="20" t="str">
        <f>RIGHT(LEFT(PODs[[#This Row],[Nr oferty]],4),2)</f>
        <v>RU</v>
      </c>
      <c r="G117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43600</v>
      </c>
      <c r="H1171" s="21" t="str">
        <f ca="1">IF(PODs[[#This Row],[Ważne do…]]&gt;=TODAY(),"aktualne","archiwalne")</f>
        <v>aktualne</v>
      </c>
      <c r="I1171" s="21" t="str">
        <f>IF(MID(PODs[[#This Row],[Nr oferty]],2,1)="O","oferta",IF(MID(PODs[[#This Row],[Nr oferty]],2,1)="R","zapytanie",""))</f>
        <v>oferta</v>
      </c>
      <c r="J1171" s="23"/>
      <c r="K1171" s="23"/>
      <c r="L1171" s="23"/>
      <c r="M1171" s="23"/>
      <c r="Q1171" s="11"/>
    </row>
    <row r="1172" spans="1:17" ht="53.25">
      <c r="A1172" s="15" t="s">
        <v>2488</v>
      </c>
      <c r="B1172" s="16" t="s">
        <v>2489</v>
      </c>
      <c r="C1172" s="17" t="s">
        <v>3464</v>
      </c>
      <c r="D1172" s="18" t="s">
        <v>2260</v>
      </c>
      <c r="E1172" s="19" t="s">
        <v>12</v>
      </c>
      <c r="F1172" s="20" t="str">
        <f>RIGHT(LEFT(PODs[[#This Row],[Nr oferty]],4),2)</f>
        <v>RU</v>
      </c>
      <c r="G117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43595</v>
      </c>
      <c r="H1172" s="21" t="str">
        <f ca="1">IF(PODs[[#This Row],[Ważne do…]]&gt;=TODAY(),"aktualne","archiwalne")</f>
        <v>aktualne</v>
      </c>
      <c r="I1172" s="21" t="str">
        <f>IF(MID(PODs[[#This Row],[Nr oferty]],2,1)="O","oferta",IF(MID(PODs[[#This Row],[Nr oferty]],2,1)="R","zapytanie",""))</f>
        <v>oferta</v>
      </c>
      <c r="J1172" s="23"/>
      <c r="K1172" s="23"/>
      <c r="L1172" s="23"/>
      <c r="M1172" s="23"/>
      <c r="Q1172" s="11"/>
    </row>
    <row r="1173" spans="1:17" ht="135">
      <c r="A1173" s="15" t="s">
        <v>2490</v>
      </c>
      <c r="B1173" s="16" t="s">
        <v>2491</v>
      </c>
      <c r="C1173" s="17" t="s">
        <v>2492</v>
      </c>
      <c r="D1173" s="18" t="s">
        <v>2493</v>
      </c>
      <c r="E1173" s="19" t="s">
        <v>10</v>
      </c>
      <c r="F1173" s="20" t="str">
        <f>RIGHT(LEFT(PODs[[#This Row],[Nr oferty]],4),2)</f>
        <v>SE</v>
      </c>
      <c r="G117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43592</v>
      </c>
      <c r="H1173" s="21" t="str">
        <f ca="1">IF(PODs[[#This Row],[Ważne do…]]&gt;=TODAY(),"aktualne","archiwalne")</f>
        <v>aktualne</v>
      </c>
      <c r="I1173" s="21" t="str">
        <f>IF(MID(PODs[[#This Row],[Nr oferty]],2,1)="O","oferta",IF(MID(PODs[[#This Row],[Nr oferty]],2,1)="R","zapytanie",""))</f>
        <v>oferta</v>
      </c>
      <c r="J1173" s="23"/>
      <c r="K1173" s="23"/>
      <c r="L1173" s="23"/>
      <c r="M1173" s="23"/>
      <c r="Q1173" s="11"/>
    </row>
    <row r="1174" spans="1:17" ht="135">
      <c r="A1174" s="15" t="s">
        <v>3885</v>
      </c>
      <c r="B1174" s="16" t="s">
        <v>2494</v>
      </c>
      <c r="C1174" s="17" t="s">
        <v>2495</v>
      </c>
      <c r="D1174" s="18" t="s">
        <v>2496</v>
      </c>
      <c r="E1174" s="19" t="s">
        <v>13</v>
      </c>
      <c r="F1174" s="20" t="str">
        <f>RIGHT(LEFT(PODs[[#This Row],[Nr oferty]],4),2)</f>
        <v>SE</v>
      </c>
      <c r="G117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43603</v>
      </c>
      <c r="H1174" s="21" t="str">
        <f ca="1">IF(PODs[[#This Row],[Ważne do…]]&gt;=TODAY(),"aktualne","archiwalne")</f>
        <v>aktualne</v>
      </c>
      <c r="I1174" s="21" t="str">
        <f>IF(MID(PODs[[#This Row],[Nr oferty]],2,1)="O","oferta",IF(MID(PODs[[#This Row],[Nr oferty]],2,1)="R","zapytanie",""))</f>
        <v>oferta</v>
      </c>
      <c r="J1174" s="23"/>
      <c r="K1174" s="23"/>
      <c r="L1174" s="23"/>
      <c r="M1174" s="23"/>
      <c r="Q1174" s="11"/>
    </row>
    <row r="1175" spans="1:17" ht="120">
      <c r="A1175" s="15" t="s">
        <v>2497</v>
      </c>
      <c r="B1175" s="16" t="s">
        <v>2498</v>
      </c>
      <c r="C1175" s="17" t="s">
        <v>3465</v>
      </c>
      <c r="D1175" s="18" t="s">
        <v>2260</v>
      </c>
      <c r="E1175" s="19" t="s">
        <v>8</v>
      </c>
      <c r="F1175" s="20" t="str">
        <f>RIGHT(LEFT(PODs[[#This Row],[Nr oferty]],4),2)</f>
        <v>SG</v>
      </c>
      <c r="G117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43595</v>
      </c>
      <c r="H1175" s="21" t="str">
        <f ca="1">IF(PODs[[#This Row],[Ważne do…]]&gt;=TODAY(),"aktualne","archiwalne")</f>
        <v>aktualne</v>
      </c>
      <c r="I1175" s="21" t="str">
        <f>IF(MID(PODs[[#This Row],[Nr oferty]],2,1)="O","oferta",IF(MID(PODs[[#This Row],[Nr oferty]],2,1)="R","zapytanie",""))</f>
        <v>oferta</v>
      </c>
      <c r="J1175" s="23"/>
      <c r="K1175" s="23"/>
      <c r="L1175" s="23"/>
      <c r="M1175" s="23"/>
      <c r="Q1175" s="11"/>
    </row>
    <row r="1176" spans="1:17" ht="105">
      <c r="A1176" s="15" t="s">
        <v>2499</v>
      </c>
      <c r="B1176" s="16" t="s">
        <v>2500</v>
      </c>
      <c r="C1176" s="17" t="s">
        <v>2501</v>
      </c>
      <c r="D1176" s="18" t="s">
        <v>2243</v>
      </c>
      <c r="E1176" s="19" t="s">
        <v>2617</v>
      </c>
      <c r="F1176" s="20" t="str">
        <f>RIGHT(LEFT(PODs[[#This Row],[Nr oferty]],4),2)</f>
        <v>SI</v>
      </c>
      <c r="G117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43600</v>
      </c>
      <c r="H1176" s="21" t="str">
        <f ca="1">IF(PODs[[#This Row],[Ważne do…]]&gt;=TODAY(),"aktualne","archiwalne")</f>
        <v>aktualne</v>
      </c>
      <c r="I1176" s="21" t="str">
        <f>IF(MID(PODs[[#This Row],[Nr oferty]],2,1)="O","oferta",IF(MID(PODs[[#This Row],[Nr oferty]],2,1)="R","zapytanie",""))</f>
        <v>oferta</v>
      </c>
      <c r="J1176" s="23"/>
      <c r="K1176" s="23"/>
      <c r="L1176" s="23"/>
      <c r="M1176" s="23"/>
      <c r="Q1176" s="11"/>
    </row>
    <row r="1177" spans="1:17" ht="135">
      <c r="A1177" s="15" t="s">
        <v>2502</v>
      </c>
      <c r="B1177" s="16" t="s">
        <v>3466</v>
      </c>
      <c r="C1177" s="17" t="s">
        <v>3467</v>
      </c>
      <c r="D1177" s="18" t="s">
        <v>2503</v>
      </c>
      <c r="E1177" s="19" t="s">
        <v>13</v>
      </c>
      <c r="F1177" s="20" t="str">
        <f>RIGHT(LEFT(PODs[[#This Row],[Nr oferty]],4),2)</f>
        <v>TR</v>
      </c>
      <c r="G117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43608</v>
      </c>
      <c r="H1177" s="21" t="str">
        <f ca="1">IF(PODs[[#This Row],[Ważne do…]]&gt;=TODAY(),"aktualne","archiwalne")</f>
        <v>aktualne</v>
      </c>
      <c r="I1177" s="21" t="str">
        <f>IF(MID(PODs[[#This Row],[Nr oferty]],2,1)="O","oferta",IF(MID(PODs[[#This Row],[Nr oferty]],2,1)="R","zapytanie",""))</f>
        <v>oferta</v>
      </c>
      <c r="J1177" s="23"/>
      <c r="K1177" s="23"/>
      <c r="L1177" s="23"/>
      <c r="M1177" s="23"/>
      <c r="Q1177" s="11"/>
    </row>
    <row r="1178" spans="1:17" ht="53.25">
      <c r="A1178" s="15" t="s">
        <v>2504</v>
      </c>
      <c r="B1178" s="16" t="s">
        <v>3468</v>
      </c>
      <c r="C1178" s="17" t="s">
        <v>3469</v>
      </c>
      <c r="D1178" s="18" t="s">
        <v>2314</v>
      </c>
      <c r="E1178" s="19" t="s">
        <v>12</v>
      </c>
      <c r="F1178" s="20" t="str">
        <f>RIGHT(LEFT(PODs[[#This Row],[Nr oferty]],4),2)</f>
        <v>TR</v>
      </c>
      <c r="G117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43602</v>
      </c>
      <c r="H1178" s="21" t="str">
        <f ca="1">IF(PODs[[#This Row],[Ważne do…]]&gt;=TODAY(),"aktualne","archiwalne")</f>
        <v>aktualne</v>
      </c>
      <c r="I1178" s="21" t="str">
        <f>IF(MID(PODs[[#This Row],[Nr oferty]],2,1)="O","oferta",IF(MID(PODs[[#This Row],[Nr oferty]],2,1)="R","zapytanie",""))</f>
        <v>oferta</v>
      </c>
      <c r="J1178" s="23"/>
      <c r="K1178" s="23"/>
      <c r="L1178" s="23"/>
      <c r="M1178" s="23"/>
      <c r="Q1178" s="11"/>
    </row>
    <row r="1179" spans="1:17" ht="105">
      <c r="A1179" s="15" t="s">
        <v>2505</v>
      </c>
      <c r="B1179" s="16" t="s">
        <v>2506</v>
      </c>
      <c r="C1179" s="17" t="s">
        <v>3470</v>
      </c>
      <c r="D1179" s="18">
        <v>43611</v>
      </c>
      <c r="E1179" s="19" t="s">
        <v>2</v>
      </c>
      <c r="F1179" s="20" t="str">
        <f>RIGHT(LEFT(PODs[[#This Row],[Nr oferty]],4),2)</f>
        <v>TR</v>
      </c>
      <c r="G117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43611</v>
      </c>
      <c r="H1179" s="21" t="str">
        <f ca="1">IF(PODs[[#This Row],[Ważne do…]]&gt;=TODAY(),"aktualne","archiwalne")</f>
        <v>aktualne</v>
      </c>
      <c r="I1179" s="21" t="str">
        <f>IF(MID(PODs[[#This Row],[Nr oferty]],2,1)="O","oferta",IF(MID(PODs[[#This Row],[Nr oferty]],2,1)="R","zapytanie",""))</f>
        <v>oferta</v>
      </c>
      <c r="J1179" s="23"/>
      <c r="K1179" s="23"/>
      <c r="L1179" s="23"/>
      <c r="M1179" s="23"/>
      <c r="Q1179" s="11"/>
    </row>
    <row r="1180" spans="1:17" ht="120">
      <c r="A1180" s="15" t="s">
        <v>2507</v>
      </c>
      <c r="B1180" s="16" t="s">
        <v>2508</v>
      </c>
      <c r="C1180" s="17" t="s">
        <v>3471</v>
      </c>
      <c r="D1180" s="18" t="s">
        <v>2252</v>
      </c>
      <c r="E1180" s="19" t="s">
        <v>3</v>
      </c>
      <c r="F1180" s="20" t="str">
        <f>RIGHT(LEFT(PODs[[#This Row],[Nr oferty]],4),2)</f>
        <v>TR</v>
      </c>
      <c r="G118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43611</v>
      </c>
      <c r="H1180" s="21" t="str">
        <f ca="1">IF(PODs[[#This Row],[Ważne do…]]&gt;=TODAY(),"aktualne","archiwalne")</f>
        <v>aktualne</v>
      </c>
      <c r="I1180" s="21" t="str">
        <f>IF(MID(PODs[[#This Row],[Nr oferty]],2,1)="O","oferta",IF(MID(PODs[[#This Row],[Nr oferty]],2,1)="R","zapytanie",""))</f>
        <v>oferta</v>
      </c>
      <c r="J1180" s="23"/>
      <c r="K1180" s="23"/>
      <c r="L1180" s="23"/>
      <c r="M1180" s="23"/>
      <c r="Q1180" s="11"/>
    </row>
    <row r="1181" spans="1:17" ht="76.5">
      <c r="A1181" s="15" t="s">
        <v>2509</v>
      </c>
      <c r="B1181" s="16" t="s">
        <v>3472</v>
      </c>
      <c r="C1181" s="17" t="s">
        <v>2510</v>
      </c>
      <c r="D1181" s="18" t="s">
        <v>2473</v>
      </c>
      <c r="E1181" s="19" t="s">
        <v>12</v>
      </c>
      <c r="F1181" s="20" t="str">
        <f>RIGHT(LEFT(PODs[[#This Row],[Nr oferty]],4),2)</f>
        <v>TR</v>
      </c>
      <c r="G118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43596</v>
      </c>
      <c r="H1181" s="21" t="str">
        <f ca="1">IF(PODs[[#This Row],[Ważne do…]]&gt;=TODAY(),"aktualne","archiwalne")</f>
        <v>aktualne</v>
      </c>
      <c r="I1181" s="21" t="str">
        <f>IF(MID(PODs[[#This Row],[Nr oferty]],2,1)="O","oferta",IF(MID(PODs[[#This Row],[Nr oferty]],2,1)="R","zapytanie",""))</f>
        <v>oferta</v>
      </c>
      <c r="J1181" s="23"/>
      <c r="K1181" s="23"/>
      <c r="L1181" s="23"/>
      <c r="M1181" s="23"/>
      <c r="Q1181" s="11"/>
    </row>
    <row r="1182" spans="1:17" ht="76.5">
      <c r="A1182" s="15" t="s">
        <v>2511</v>
      </c>
      <c r="B1182" s="16" t="s">
        <v>2512</v>
      </c>
      <c r="C1182" s="17" t="s">
        <v>2513</v>
      </c>
      <c r="D1182" s="18" t="s">
        <v>2473</v>
      </c>
      <c r="E1182" s="19" t="s">
        <v>2</v>
      </c>
      <c r="F1182" s="20" t="str">
        <f>RIGHT(LEFT(PODs[[#This Row],[Nr oferty]],4),2)</f>
        <v>UA</v>
      </c>
      <c r="G118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43596</v>
      </c>
      <c r="H1182" s="21" t="str">
        <f ca="1">IF(PODs[[#This Row],[Ważne do…]]&gt;=TODAY(),"aktualne","archiwalne")</f>
        <v>aktualne</v>
      </c>
      <c r="I1182" s="21" t="str">
        <f>IF(MID(PODs[[#This Row],[Nr oferty]],2,1)="O","oferta",IF(MID(PODs[[#This Row],[Nr oferty]],2,1)="R","zapytanie",""))</f>
        <v>oferta</v>
      </c>
      <c r="J1182" s="23"/>
      <c r="K1182" s="23"/>
      <c r="L1182" s="23"/>
      <c r="M1182" s="23"/>
      <c r="Q1182" s="11"/>
    </row>
    <row r="1183" spans="1:17" ht="75">
      <c r="A1183" s="15" t="s">
        <v>2514</v>
      </c>
      <c r="B1183" s="16" t="s">
        <v>2515</v>
      </c>
      <c r="C1183" s="17" t="s">
        <v>3473</v>
      </c>
      <c r="D1183" s="18">
        <v>43529</v>
      </c>
      <c r="E1183" s="19" t="s">
        <v>2617</v>
      </c>
      <c r="F1183" s="20" t="str">
        <f>RIGHT(LEFT(PODs[[#This Row],[Nr oferty]],4),2)</f>
        <v>UA</v>
      </c>
      <c r="G118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43529</v>
      </c>
      <c r="H1183" s="21" t="str">
        <f ca="1">IF(PODs[[#This Row],[Ważne do…]]&gt;=TODAY(),"aktualne","archiwalne")</f>
        <v>aktualne</v>
      </c>
      <c r="I1183" s="21" t="str">
        <f>IF(MID(PODs[[#This Row],[Nr oferty]],2,1)="O","oferta",IF(MID(PODs[[#This Row],[Nr oferty]],2,1)="R","zapytanie",""))</f>
        <v>oferta</v>
      </c>
      <c r="J1183" s="23"/>
      <c r="K1183" s="23"/>
      <c r="L1183" s="23"/>
      <c r="M1183" s="23"/>
      <c r="Q1183" s="11"/>
    </row>
    <row r="1184" spans="1:17" ht="105">
      <c r="A1184" s="15" t="s">
        <v>3886</v>
      </c>
      <c r="B1184" s="16" t="s">
        <v>2516</v>
      </c>
      <c r="C1184" s="17" t="s">
        <v>2517</v>
      </c>
      <c r="D1184" s="18" t="s">
        <v>2518</v>
      </c>
      <c r="E1184" s="19" t="s">
        <v>14</v>
      </c>
      <c r="F1184" s="20" t="str">
        <f>RIGHT(LEFT(PODs[[#This Row],[Nr oferty]],4),2)</f>
        <v>UA</v>
      </c>
      <c r="G118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43588</v>
      </c>
      <c r="H1184" s="21" t="str">
        <f ca="1">IF(PODs[[#This Row],[Ważne do…]]&gt;=TODAY(),"aktualne","archiwalne")</f>
        <v>aktualne</v>
      </c>
      <c r="I1184" s="21" t="str">
        <f>IF(MID(PODs[[#This Row],[Nr oferty]],2,1)="O","oferta",IF(MID(PODs[[#This Row],[Nr oferty]],2,1)="R","zapytanie",""))</f>
        <v>oferta</v>
      </c>
      <c r="J1184" s="23"/>
      <c r="K1184" s="23"/>
      <c r="L1184" s="23"/>
      <c r="M1184" s="23"/>
      <c r="Q1184" s="11"/>
    </row>
    <row r="1185" spans="1:17" ht="135">
      <c r="A1185" s="15" t="s">
        <v>2519</v>
      </c>
      <c r="B1185" s="16" t="s">
        <v>2520</v>
      </c>
      <c r="C1185" s="17" t="s">
        <v>2521</v>
      </c>
      <c r="D1185" s="18" t="s">
        <v>2219</v>
      </c>
      <c r="E1185" s="19" t="s">
        <v>6</v>
      </c>
      <c r="F1185" s="20" t="str">
        <f>RIGHT(LEFT(PODs[[#This Row],[Nr oferty]],4),2)</f>
        <v>UA</v>
      </c>
      <c r="G118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43589</v>
      </c>
      <c r="H1185" s="21" t="str">
        <f ca="1">IF(PODs[[#This Row],[Ważne do…]]&gt;=TODAY(),"aktualne","archiwalne")</f>
        <v>aktualne</v>
      </c>
      <c r="I1185" s="21" t="str">
        <f>IF(MID(PODs[[#This Row],[Nr oferty]],2,1)="O","oferta",IF(MID(PODs[[#This Row],[Nr oferty]],2,1)="R","zapytanie",""))</f>
        <v>oferta</v>
      </c>
      <c r="J1185" s="23"/>
      <c r="K1185" s="23"/>
      <c r="L1185" s="23"/>
      <c r="M1185" s="23"/>
      <c r="Q1185" s="11"/>
    </row>
    <row r="1186" spans="1:17" ht="135">
      <c r="A1186" s="15" t="s">
        <v>3887</v>
      </c>
      <c r="B1186" s="16" t="s">
        <v>2522</v>
      </c>
      <c r="C1186" s="17" t="s">
        <v>2523</v>
      </c>
      <c r="D1186" s="18" t="s">
        <v>2496</v>
      </c>
      <c r="E1186" s="19" t="s">
        <v>10</v>
      </c>
      <c r="F1186" s="20" t="str">
        <f>RIGHT(LEFT(PODs[[#This Row],[Nr oferty]],4),2)</f>
        <v>UA</v>
      </c>
      <c r="G118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43603</v>
      </c>
      <c r="H1186" s="21" t="str">
        <f ca="1">IF(PODs[[#This Row],[Ważne do…]]&gt;=TODAY(),"aktualne","archiwalne")</f>
        <v>aktualne</v>
      </c>
      <c r="I1186" s="21" t="str">
        <f>IF(MID(PODs[[#This Row],[Nr oferty]],2,1)="O","oferta",IF(MID(PODs[[#This Row],[Nr oferty]],2,1)="R","zapytanie",""))</f>
        <v>oferta</v>
      </c>
      <c r="J1186" s="23"/>
      <c r="K1186" s="23"/>
      <c r="L1186" s="23"/>
      <c r="M1186" s="23"/>
      <c r="Q1186" s="11"/>
    </row>
    <row r="1187" spans="1:17" ht="165">
      <c r="A1187" s="15" t="s">
        <v>2524</v>
      </c>
      <c r="B1187" s="16" t="s">
        <v>3474</v>
      </c>
      <c r="C1187" s="17" t="s">
        <v>3475</v>
      </c>
      <c r="D1187" s="18" t="s">
        <v>2305</v>
      </c>
      <c r="E1187" s="19" t="s">
        <v>2617</v>
      </c>
      <c r="F1187" s="20" t="str">
        <f>RIGHT(LEFT(PODs[[#This Row],[Nr oferty]],4),2)</f>
        <v>UA</v>
      </c>
      <c r="G118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43588</v>
      </c>
      <c r="H1187" s="21" t="str">
        <f ca="1">IF(PODs[[#This Row],[Ważne do…]]&gt;=TODAY(),"aktualne","archiwalne")</f>
        <v>aktualne</v>
      </c>
      <c r="I1187" s="21" t="str">
        <f>IF(MID(PODs[[#This Row],[Nr oferty]],2,1)="O","oferta",IF(MID(PODs[[#This Row],[Nr oferty]],2,1)="R","zapytanie",""))</f>
        <v>oferta</v>
      </c>
      <c r="J1187" s="23"/>
      <c r="K1187" s="23"/>
      <c r="L1187" s="23"/>
      <c r="M1187" s="23"/>
      <c r="Q1187" s="11"/>
    </row>
    <row r="1188" spans="1:17" ht="105">
      <c r="A1188" s="15" t="s">
        <v>2525</v>
      </c>
      <c r="B1188" s="16" t="s">
        <v>2526</v>
      </c>
      <c r="C1188" s="17" t="s">
        <v>2527</v>
      </c>
      <c r="D1188" s="18" t="s">
        <v>2240</v>
      </c>
      <c r="E1188" s="19" t="s">
        <v>13</v>
      </c>
      <c r="F1188" s="20" t="str">
        <f>RIGHT(LEFT(PODs[[#This Row],[Nr oferty]],4),2)</f>
        <v>UA</v>
      </c>
      <c r="G118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43593</v>
      </c>
      <c r="H1188" s="21" t="str">
        <f ca="1">IF(PODs[[#This Row],[Ważne do…]]&gt;=TODAY(),"aktualne","archiwalne")</f>
        <v>aktualne</v>
      </c>
      <c r="I1188" s="21" t="str">
        <f>IF(MID(PODs[[#This Row],[Nr oferty]],2,1)="O","oferta",IF(MID(PODs[[#This Row],[Nr oferty]],2,1)="R","zapytanie",""))</f>
        <v>oferta</v>
      </c>
      <c r="J1188" s="23"/>
      <c r="K1188" s="23"/>
      <c r="L1188" s="23"/>
      <c r="M1188" s="23"/>
      <c r="Q1188" s="11"/>
    </row>
    <row r="1189" spans="1:17" ht="90">
      <c r="A1189" s="15" t="s">
        <v>2528</v>
      </c>
      <c r="B1189" s="16" t="s">
        <v>2529</v>
      </c>
      <c r="C1189" s="17" t="s">
        <v>2530</v>
      </c>
      <c r="D1189" s="18" t="s">
        <v>2328</v>
      </c>
      <c r="E1189" s="19" t="s">
        <v>6</v>
      </c>
      <c r="F1189" s="20" t="str">
        <f>RIGHT(LEFT(PODs[[#This Row],[Nr oferty]],4),2)</f>
        <v>UA</v>
      </c>
      <c r="G118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43609</v>
      </c>
      <c r="H1189" s="21" t="str">
        <f ca="1">IF(PODs[[#This Row],[Ważne do…]]&gt;=TODAY(),"aktualne","archiwalne")</f>
        <v>aktualne</v>
      </c>
      <c r="I1189" s="21" t="str">
        <f>IF(MID(PODs[[#This Row],[Nr oferty]],2,1)="O","oferta",IF(MID(PODs[[#This Row],[Nr oferty]],2,1)="R","zapytanie",""))</f>
        <v>oferta</v>
      </c>
      <c r="J1189" s="23"/>
      <c r="K1189" s="23"/>
      <c r="L1189" s="23"/>
      <c r="M1189" s="23"/>
      <c r="Q1189" s="11"/>
    </row>
    <row r="1190" spans="1:17" ht="90">
      <c r="A1190" s="15" t="s">
        <v>2531</v>
      </c>
      <c r="B1190" s="16" t="s">
        <v>2532</v>
      </c>
      <c r="C1190" s="17" t="s">
        <v>3476</v>
      </c>
      <c r="D1190" s="18" t="s">
        <v>2260</v>
      </c>
      <c r="E1190" s="19" t="s">
        <v>14</v>
      </c>
      <c r="F1190" s="20" t="str">
        <f>RIGHT(LEFT(PODs[[#This Row],[Nr oferty]],4),2)</f>
        <v>UA</v>
      </c>
      <c r="G119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43595</v>
      </c>
      <c r="H1190" s="21" t="str">
        <f ca="1">IF(PODs[[#This Row],[Ważne do…]]&gt;=TODAY(),"aktualne","archiwalne")</f>
        <v>aktualne</v>
      </c>
      <c r="I1190" s="21" t="str">
        <f>IF(MID(PODs[[#This Row],[Nr oferty]],2,1)="O","oferta",IF(MID(PODs[[#This Row],[Nr oferty]],2,1)="R","zapytanie",""))</f>
        <v>oferta</v>
      </c>
      <c r="J1190" s="23"/>
      <c r="K1190" s="23"/>
      <c r="L1190" s="23"/>
      <c r="M1190" s="23"/>
      <c r="Q1190" s="11"/>
    </row>
    <row r="1191" spans="1:17" ht="60">
      <c r="A1191" s="15" t="s">
        <v>3888</v>
      </c>
      <c r="B1191" s="16" t="s">
        <v>3477</v>
      </c>
      <c r="C1191" s="17" t="s">
        <v>3478</v>
      </c>
      <c r="D1191" s="18" t="s">
        <v>2252</v>
      </c>
      <c r="E1191" s="19" t="s">
        <v>10</v>
      </c>
      <c r="F1191" s="20" t="str">
        <f>RIGHT(LEFT(PODs[[#This Row],[Nr oferty]],4),2)</f>
        <v>UA</v>
      </c>
      <c r="G119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43611</v>
      </c>
      <c r="H1191" s="21" t="str">
        <f ca="1">IF(PODs[[#This Row],[Ważne do…]]&gt;=TODAY(),"aktualne","archiwalne")</f>
        <v>aktualne</v>
      </c>
      <c r="I1191" s="21" t="str">
        <f>IF(MID(PODs[[#This Row],[Nr oferty]],2,1)="O","oferta",IF(MID(PODs[[#This Row],[Nr oferty]],2,1)="R","zapytanie",""))</f>
        <v>oferta</v>
      </c>
      <c r="J1191" s="23"/>
      <c r="K1191" s="23"/>
      <c r="L1191" s="23"/>
      <c r="M1191" s="23"/>
      <c r="Q1191" s="11"/>
    </row>
    <row r="1192" spans="1:17" ht="75">
      <c r="A1192" s="15" t="s">
        <v>2533</v>
      </c>
      <c r="B1192" s="16" t="s">
        <v>2534</v>
      </c>
      <c r="C1192" s="17" t="s">
        <v>2535</v>
      </c>
      <c r="D1192" s="18" t="s">
        <v>2285</v>
      </c>
      <c r="E1192" s="19" t="s">
        <v>2</v>
      </c>
      <c r="F1192" s="20" t="str">
        <f>RIGHT(LEFT(PODs[[#This Row],[Nr oferty]],4),2)</f>
        <v>UA</v>
      </c>
      <c r="G119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43604</v>
      </c>
      <c r="H1192" s="21" t="str">
        <f ca="1">IF(PODs[[#This Row],[Ważne do…]]&gt;=TODAY(),"aktualne","archiwalne")</f>
        <v>aktualne</v>
      </c>
      <c r="I1192" s="21" t="str">
        <f>IF(MID(PODs[[#This Row],[Nr oferty]],2,1)="O","oferta",IF(MID(PODs[[#This Row],[Nr oferty]],2,1)="R","zapytanie",""))</f>
        <v>oferta</v>
      </c>
      <c r="J1192" s="23"/>
      <c r="K1192" s="23"/>
      <c r="L1192" s="23"/>
      <c r="M1192" s="23"/>
      <c r="Q1192" s="11"/>
    </row>
    <row r="1193" spans="1:17" ht="63.75">
      <c r="A1193" s="15" t="s">
        <v>2536</v>
      </c>
      <c r="B1193" s="16" t="s">
        <v>2537</v>
      </c>
      <c r="C1193" s="17" t="s">
        <v>2538</v>
      </c>
      <c r="D1193" s="18">
        <v>43603</v>
      </c>
      <c r="E1193" s="19" t="s">
        <v>7</v>
      </c>
      <c r="F1193" s="20" t="str">
        <f>RIGHT(LEFT(PODs[[#This Row],[Nr oferty]],4),2)</f>
        <v>UA</v>
      </c>
      <c r="G119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43603</v>
      </c>
      <c r="H1193" s="21" t="str">
        <f ca="1">IF(PODs[[#This Row],[Ważne do…]]&gt;=TODAY(),"aktualne","archiwalne")</f>
        <v>aktualne</v>
      </c>
      <c r="I1193" s="21" t="str">
        <f>IF(MID(PODs[[#This Row],[Nr oferty]],2,1)="O","oferta",IF(MID(PODs[[#This Row],[Nr oferty]],2,1)="R","zapytanie",""))</f>
        <v>oferta</v>
      </c>
      <c r="J1193" s="23"/>
      <c r="K1193" s="23"/>
      <c r="L1193" s="23"/>
      <c r="M1193" s="23"/>
      <c r="Q1193" s="11"/>
    </row>
    <row r="1194" spans="1:17" ht="76.5">
      <c r="A1194" s="15" t="s">
        <v>2539</v>
      </c>
      <c r="B1194" s="16" t="s">
        <v>2540</v>
      </c>
      <c r="C1194" s="17" t="s">
        <v>3479</v>
      </c>
      <c r="D1194" s="18">
        <v>43615</v>
      </c>
      <c r="E1194" s="19" t="s">
        <v>14</v>
      </c>
      <c r="F1194" s="20" t="str">
        <f>RIGHT(LEFT(PODs[[#This Row],[Nr oferty]],4),2)</f>
        <v>UA</v>
      </c>
      <c r="G119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43615</v>
      </c>
      <c r="H1194" s="21" t="str">
        <f ca="1">IF(PODs[[#This Row],[Ważne do…]]&gt;=TODAY(),"aktualne","archiwalne")</f>
        <v>aktualne</v>
      </c>
      <c r="I1194" s="21" t="str">
        <f>IF(MID(PODs[[#This Row],[Nr oferty]],2,1)="O","oferta",IF(MID(PODs[[#This Row],[Nr oferty]],2,1)="R","zapytanie",""))</f>
        <v>oferta</v>
      </c>
      <c r="J1194" s="23"/>
      <c r="K1194" s="23"/>
      <c r="L1194" s="23"/>
      <c r="M1194" s="23"/>
      <c r="Q1194" s="11"/>
    </row>
    <row r="1195" spans="1:17" ht="63.75">
      <c r="A1195" s="15" t="s">
        <v>2541</v>
      </c>
      <c r="B1195" s="16" t="s">
        <v>3480</v>
      </c>
      <c r="C1195" s="17" t="s">
        <v>2542</v>
      </c>
      <c r="D1195" s="18">
        <v>43616</v>
      </c>
      <c r="E1195" s="19" t="s">
        <v>14</v>
      </c>
      <c r="F1195" s="20" t="str">
        <f>RIGHT(LEFT(PODs[[#This Row],[Nr oferty]],4),2)</f>
        <v>UA</v>
      </c>
      <c r="G119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43616</v>
      </c>
      <c r="H1195" s="21" t="str">
        <f ca="1">IF(PODs[[#This Row],[Ważne do…]]&gt;=TODAY(),"aktualne","archiwalne")</f>
        <v>aktualne</v>
      </c>
      <c r="I1195" s="21" t="str">
        <f>IF(MID(PODs[[#This Row],[Nr oferty]],2,1)="O","oferta",IF(MID(PODs[[#This Row],[Nr oferty]],2,1)="R","zapytanie",""))</f>
        <v>oferta</v>
      </c>
      <c r="J1195" s="23"/>
      <c r="K1195" s="23"/>
      <c r="L1195" s="23"/>
      <c r="M1195" s="23"/>
      <c r="Q1195" s="11"/>
    </row>
    <row r="1196" spans="1:17" ht="150">
      <c r="A1196" s="15" t="s">
        <v>2543</v>
      </c>
      <c r="B1196" s="16" t="s">
        <v>3481</v>
      </c>
      <c r="C1196" s="17" t="s">
        <v>2544</v>
      </c>
      <c r="D1196" s="18" t="s">
        <v>2314</v>
      </c>
      <c r="E1196" s="19" t="s">
        <v>11</v>
      </c>
      <c r="F1196" s="20" t="str">
        <f>RIGHT(LEFT(PODs[[#This Row],[Nr oferty]],4),2)</f>
        <v>UK</v>
      </c>
      <c r="G119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43602</v>
      </c>
      <c r="H1196" s="21" t="str">
        <f ca="1">IF(PODs[[#This Row],[Ważne do…]]&gt;=TODAY(),"aktualne","archiwalne")</f>
        <v>aktualne</v>
      </c>
      <c r="I1196" s="21" t="str">
        <f>IF(MID(PODs[[#This Row],[Nr oferty]],2,1)="O","oferta",IF(MID(PODs[[#This Row],[Nr oferty]],2,1)="R","zapytanie",""))</f>
        <v>oferta</v>
      </c>
      <c r="J1196" s="23"/>
      <c r="K1196" s="23"/>
      <c r="L1196" s="23"/>
      <c r="M1196" s="23"/>
      <c r="Q1196" s="11"/>
    </row>
    <row r="1197" spans="1:17" ht="135">
      <c r="A1197" s="15" t="s">
        <v>2545</v>
      </c>
      <c r="B1197" s="16" t="s">
        <v>2546</v>
      </c>
      <c r="C1197" s="17" t="s">
        <v>3482</v>
      </c>
      <c r="D1197" s="18" t="s">
        <v>2246</v>
      </c>
      <c r="E1197" s="19" t="s">
        <v>5</v>
      </c>
      <c r="F1197" s="20" t="str">
        <f>RIGHT(LEFT(PODs[[#This Row],[Nr oferty]],4),2)</f>
        <v>UK</v>
      </c>
      <c r="G119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43608</v>
      </c>
      <c r="H1197" s="21" t="str">
        <f ca="1">IF(PODs[[#This Row],[Ważne do…]]&gt;=TODAY(),"aktualne","archiwalne")</f>
        <v>aktualne</v>
      </c>
      <c r="I1197" s="21" t="str">
        <f>IF(MID(PODs[[#This Row],[Nr oferty]],2,1)="O","oferta",IF(MID(PODs[[#This Row],[Nr oferty]],2,1)="R","zapytanie",""))</f>
        <v>oferta</v>
      </c>
      <c r="J1197" s="23"/>
      <c r="K1197" s="23"/>
      <c r="L1197" s="23"/>
      <c r="M1197" s="23"/>
      <c r="Q1197" s="11"/>
    </row>
    <row r="1198" spans="1:17" ht="120">
      <c r="A1198" s="15" t="s">
        <v>2547</v>
      </c>
      <c r="B1198" s="16" t="s">
        <v>2548</v>
      </c>
      <c r="C1198" s="17" t="s">
        <v>2549</v>
      </c>
      <c r="D1198" s="18" t="s">
        <v>2272</v>
      </c>
      <c r="E1198" s="19" t="s">
        <v>2618</v>
      </c>
      <c r="F1198" s="20" t="str">
        <f>RIGHT(LEFT(PODs[[#This Row],[Nr oferty]],4),2)</f>
        <v>UK</v>
      </c>
      <c r="G119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43615</v>
      </c>
      <c r="H1198" s="21" t="str">
        <f ca="1">IF(PODs[[#This Row],[Ważne do…]]&gt;=TODAY(),"aktualne","archiwalne")</f>
        <v>aktualne</v>
      </c>
      <c r="I1198" s="21" t="str">
        <f>IF(MID(PODs[[#This Row],[Nr oferty]],2,1)="O","oferta",IF(MID(PODs[[#This Row],[Nr oferty]],2,1)="R","zapytanie",""))</f>
        <v>oferta</v>
      </c>
      <c r="J1198" s="23"/>
      <c r="K1198" s="23"/>
      <c r="L1198" s="23"/>
      <c r="M1198" s="23"/>
      <c r="Q1198" s="11"/>
    </row>
    <row r="1199" spans="1:17" ht="53.25">
      <c r="A1199" s="15" t="s">
        <v>2550</v>
      </c>
      <c r="B1199" s="16" t="s">
        <v>2551</v>
      </c>
      <c r="C1199" s="17" t="s">
        <v>2552</v>
      </c>
      <c r="D1199" s="18" t="s">
        <v>2240</v>
      </c>
      <c r="E1199" s="19" t="s">
        <v>8</v>
      </c>
      <c r="F1199" s="20" t="str">
        <f>RIGHT(LEFT(PODs[[#This Row],[Nr oferty]],4),2)</f>
        <v>UK</v>
      </c>
      <c r="G119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43593</v>
      </c>
      <c r="H1199" s="21" t="str">
        <f ca="1">IF(PODs[[#This Row],[Ważne do…]]&gt;=TODAY(),"aktualne","archiwalne")</f>
        <v>aktualne</v>
      </c>
      <c r="I1199" s="21" t="str">
        <f>IF(MID(PODs[[#This Row],[Nr oferty]],2,1)="O","oferta",IF(MID(PODs[[#This Row],[Nr oferty]],2,1)="R","zapytanie",""))</f>
        <v>oferta</v>
      </c>
      <c r="J1199" s="23"/>
      <c r="K1199" s="23"/>
      <c r="L1199" s="23"/>
      <c r="M1199" s="23"/>
      <c r="Q1199" s="11"/>
    </row>
    <row r="1200" spans="1:17" ht="60">
      <c r="A1200" s="15" t="s">
        <v>2553</v>
      </c>
      <c r="B1200" s="16" t="s">
        <v>2554</v>
      </c>
      <c r="C1200" s="17" t="s">
        <v>2555</v>
      </c>
      <c r="D1200" s="18" t="s">
        <v>2473</v>
      </c>
      <c r="E1200" s="19" t="s">
        <v>2620</v>
      </c>
      <c r="F1200" s="20" t="str">
        <f>RIGHT(LEFT(PODs[[#This Row],[Nr oferty]],4),2)</f>
        <v>UK</v>
      </c>
      <c r="G120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43596</v>
      </c>
      <c r="H1200" s="21" t="str">
        <f ca="1">IF(PODs[[#This Row],[Ważne do…]]&gt;=TODAY(),"aktualne","archiwalne")</f>
        <v>aktualne</v>
      </c>
      <c r="I1200" s="21" t="str">
        <f>IF(MID(PODs[[#This Row],[Nr oferty]],2,1)="O","oferta",IF(MID(PODs[[#This Row],[Nr oferty]],2,1)="R","zapytanie",""))</f>
        <v>oferta</v>
      </c>
      <c r="J1200" s="23"/>
      <c r="K1200" s="23"/>
      <c r="L1200" s="23"/>
      <c r="M1200" s="23"/>
      <c r="Q1200" s="11"/>
    </row>
    <row r="1201" spans="1:17" ht="60">
      <c r="A1201" s="15" t="s">
        <v>2553</v>
      </c>
      <c r="B1201" s="16" t="s">
        <v>3483</v>
      </c>
      <c r="C1201" s="17" t="s">
        <v>3484</v>
      </c>
      <c r="D1201" s="18" t="s">
        <v>2473</v>
      </c>
      <c r="E1201" s="19" t="s">
        <v>2620</v>
      </c>
      <c r="F1201" s="20" t="str">
        <f>RIGHT(LEFT(PODs[[#This Row],[Nr oferty]],4),2)</f>
        <v>UK</v>
      </c>
      <c r="G120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43596</v>
      </c>
      <c r="H1201" s="21" t="str">
        <f ca="1">IF(PODs[[#This Row],[Ważne do…]]&gt;=TODAY(),"aktualne","archiwalne")</f>
        <v>aktualne</v>
      </c>
      <c r="I1201" s="21" t="str">
        <f>IF(MID(PODs[[#This Row],[Nr oferty]],2,1)="O","oferta",IF(MID(PODs[[#This Row],[Nr oferty]],2,1)="R","zapytanie",""))</f>
        <v>oferta</v>
      </c>
      <c r="J1201" s="23"/>
      <c r="K1201" s="23"/>
      <c r="L1201" s="23"/>
      <c r="M1201" s="23"/>
      <c r="Q1201" s="11"/>
    </row>
    <row r="1202" spans="1:17" ht="120">
      <c r="A1202" s="15" t="s">
        <v>2556</v>
      </c>
      <c r="B1202" s="16" t="s">
        <v>2557</v>
      </c>
      <c r="C1202" s="17" t="s">
        <v>3485</v>
      </c>
      <c r="D1202" s="18">
        <v>43590</v>
      </c>
      <c r="E1202" s="19" t="s">
        <v>4</v>
      </c>
      <c r="F1202" s="20" t="str">
        <f>RIGHT(LEFT(PODs[[#This Row],[Nr oferty]],4),2)</f>
        <v>UK</v>
      </c>
      <c r="G120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43590</v>
      </c>
      <c r="H1202" s="21" t="str">
        <f ca="1">IF(PODs[[#This Row],[Ważne do…]]&gt;=TODAY(),"aktualne","archiwalne")</f>
        <v>aktualne</v>
      </c>
      <c r="I1202" s="21" t="str">
        <f>IF(MID(PODs[[#This Row],[Nr oferty]],2,1)="O","oferta",IF(MID(PODs[[#This Row],[Nr oferty]],2,1)="R","zapytanie",""))</f>
        <v>oferta</v>
      </c>
      <c r="J1202" s="23"/>
      <c r="K1202" s="23"/>
      <c r="L1202" s="23"/>
      <c r="M1202" s="23"/>
      <c r="Q1202" s="11"/>
    </row>
    <row r="1203" spans="1:17" ht="114.75">
      <c r="A1203" s="15" t="s">
        <v>2558</v>
      </c>
      <c r="B1203" s="16" t="s">
        <v>2559</v>
      </c>
      <c r="C1203" s="17" t="s">
        <v>3486</v>
      </c>
      <c r="D1203" s="18">
        <v>43600</v>
      </c>
      <c r="E1203" s="19" t="s">
        <v>10</v>
      </c>
      <c r="F1203" s="20" t="str">
        <f>RIGHT(LEFT(PODs[[#This Row],[Nr oferty]],4),2)</f>
        <v>UK</v>
      </c>
      <c r="G120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43600</v>
      </c>
      <c r="H1203" s="21" t="str">
        <f ca="1">IF(PODs[[#This Row],[Ważne do…]]&gt;=TODAY(),"aktualne","archiwalne")</f>
        <v>aktualne</v>
      </c>
      <c r="I1203" s="21" t="str">
        <f>IF(MID(PODs[[#This Row],[Nr oferty]],2,1)="O","oferta",IF(MID(PODs[[#This Row],[Nr oferty]],2,1)="R","zapytanie",""))</f>
        <v>oferta</v>
      </c>
      <c r="J1203" s="23"/>
      <c r="K1203" s="23"/>
      <c r="L1203" s="23"/>
      <c r="M1203" s="23"/>
      <c r="Q1203" s="11"/>
    </row>
    <row r="1204" spans="1:17" ht="105">
      <c r="A1204" s="15" t="s">
        <v>2560</v>
      </c>
      <c r="B1204" s="16" t="s">
        <v>2561</v>
      </c>
      <c r="C1204" s="17" t="s">
        <v>3487</v>
      </c>
      <c r="D1204" s="18">
        <v>43589</v>
      </c>
      <c r="E1204" s="19" t="s">
        <v>4</v>
      </c>
      <c r="F1204" s="20" t="str">
        <f>RIGHT(LEFT(PODs[[#This Row],[Nr oferty]],4),2)</f>
        <v>UK</v>
      </c>
      <c r="G120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43589</v>
      </c>
      <c r="H1204" s="21" t="str">
        <f ca="1">IF(PODs[[#This Row],[Ważne do…]]&gt;=TODAY(),"aktualne","archiwalne")</f>
        <v>aktualne</v>
      </c>
      <c r="I1204" s="21" t="str">
        <f>IF(MID(PODs[[#This Row],[Nr oferty]],2,1)="O","oferta",IF(MID(PODs[[#This Row],[Nr oferty]],2,1)="R","zapytanie",""))</f>
        <v>oferta</v>
      </c>
      <c r="J1204" s="23"/>
      <c r="K1204" s="23"/>
      <c r="L1204" s="23"/>
      <c r="M1204" s="23"/>
      <c r="Q1204" s="11"/>
    </row>
    <row r="1205" spans="1:17" ht="60">
      <c r="A1205" s="15" t="s">
        <v>2562</v>
      </c>
      <c r="B1205" s="16" t="s">
        <v>2563</v>
      </c>
      <c r="C1205" s="17" t="s">
        <v>3488</v>
      </c>
      <c r="D1205" s="18" t="s">
        <v>2240</v>
      </c>
      <c r="E1205" s="19" t="s">
        <v>2618</v>
      </c>
      <c r="F1205" s="20" t="str">
        <f>RIGHT(LEFT(PODs[[#This Row],[Nr oferty]],4),2)</f>
        <v>UK</v>
      </c>
      <c r="G120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43593</v>
      </c>
      <c r="H1205" s="21" t="str">
        <f ca="1">IF(PODs[[#This Row],[Ważne do…]]&gt;=TODAY(),"aktualne","archiwalne")</f>
        <v>aktualne</v>
      </c>
      <c r="I1205" s="21" t="str">
        <f>IF(MID(PODs[[#This Row],[Nr oferty]],2,1)="O","oferta",IF(MID(PODs[[#This Row],[Nr oferty]],2,1)="R","zapytanie",""))</f>
        <v>oferta</v>
      </c>
      <c r="J1205" s="23"/>
      <c r="K1205" s="23"/>
      <c r="L1205" s="23"/>
      <c r="M1205" s="23"/>
      <c r="Q1205" s="11"/>
    </row>
    <row r="1206" spans="1:17" ht="135">
      <c r="A1206" s="15" t="s">
        <v>2564</v>
      </c>
      <c r="B1206" s="16" t="s">
        <v>3489</v>
      </c>
      <c r="C1206" s="17" t="s">
        <v>2565</v>
      </c>
      <c r="D1206" s="18">
        <v>43560</v>
      </c>
      <c r="E1206" s="19" t="s">
        <v>2</v>
      </c>
      <c r="F1206" s="20" t="str">
        <f>RIGHT(LEFT(PODs[[#This Row],[Nr oferty]],4),2)</f>
        <v>UK</v>
      </c>
      <c r="G120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43560</v>
      </c>
      <c r="H1206" s="21" t="str">
        <f ca="1">IF(PODs[[#This Row],[Ważne do…]]&gt;=TODAY(),"aktualne","archiwalne")</f>
        <v>aktualne</v>
      </c>
      <c r="I1206" s="21" t="str">
        <f>IF(MID(PODs[[#This Row],[Nr oferty]],2,1)="O","oferta",IF(MID(PODs[[#This Row],[Nr oferty]],2,1)="R","zapytanie",""))</f>
        <v>oferta</v>
      </c>
      <c r="J1206" s="23"/>
      <c r="K1206" s="23"/>
      <c r="L1206" s="23"/>
      <c r="M1206" s="23"/>
      <c r="Q1206" s="11"/>
    </row>
    <row r="1207" spans="1:17" ht="180">
      <c r="A1207" s="15" t="s">
        <v>3889</v>
      </c>
      <c r="B1207" s="16" t="s">
        <v>2566</v>
      </c>
      <c r="C1207" s="17" t="s">
        <v>2567</v>
      </c>
      <c r="D1207" s="18" t="s">
        <v>2328</v>
      </c>
      <c r="E1207" s="19" t="s">
        <v>4</v>
      </c>
      <c r="F1207" s="20" t="str">
        <f>RIGHT(LEFT(PODs[[#This Row],[Nr oferty]],4),2)</f>
        <v>UK</v>
      </c>
      <c r="G120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43609</v>
      </c>
      <c r="H1207" s="21" t="str">
        <f ca="1">IF(PODs[[#This Row],[Ważne do…]]&gt;=TODAY(),"aktualne","archiwalne")</f>
        <v>aktualne</v>
      </c>
      <c r="I1207" s="21" t="str">
        <f>IF(MID(PODs[[#This Row],[Nr oferty]],2,1)="O","oferta",IF(MID(PODs[[#This Row],[Nr oferty]],2,1)="R","zapytanie",""))</f>
        <v>oferta</v>
      </c>
      <c r="J1207" s="23"/>
      <c r="K1207" s="23"/>
      <c r="L1207" s="23"/>
      <c r="M1207" s="23"/>
      <c r="Q1207" s="11"/>
    </row>
    <row r="1208" spans="1:17" ht="105">
      <c r="A1208" s="15" t="s">
        <v>2568</v>
      </c>
      <c r="B1208" s="16" t="s">
        <v>3490</v>
      </c>
      <c r="C1208" s="17" t="s">
        <v>3491</v>
      </c>
      <c r="D1208" s="18" t="s">
        <v>2257</v>
      </c>
      <c r="E1208" s="19" t="s">
        <v>11</v>
      </c>
      <c r="F1208" s="20" t="str">
        <f>RIGHT(LEFT(PODs[[#This Row],[Nr oferty]],4),2)</f>
        <v>UK</v>
      </c>
      <c r="G120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43597</v>
      </c>
      <c r="H1208" s="21" t="str">
        <f ca="1">IF(PODs[[#This Row],[Ważne do…]]&gt;=TODAY(),"aktualne","archiwalne")</f>
        <v>aktualne</v>
      </c>
      <c r="I1208" s="21" t="str">
        <f>IF(MID(PODs[[#This Row],[Nr oferty]],2,1)="O","oferta",IF(MID(PODs[[#This Row],[Nr oferty]],2,1)="R","zapytanie",""))</f>
        <v>oferta</v>
      </c>
      <c r="J1208" s="23"/>
      <c r="K1208" s="23"/>
      <c r="L1208" s="23"/>
      <c r="M1208" s="23"/>
      <c r="Q1208" s="11"/>
    </row>
    <row r="1209" spans="1:17" ht="75">
      <c r="A1209" s="15" t="s">
        <v>2569</v>
      </c>
      <c r="B1209" s="16" t="s">
        <v>2570</v>
      </c>
      <c r="C1209" s="17" t="s">
        <v>2571</v>
      </c>
      <c r="D1209" s="18" t="s">
        <v>2230</v>
      </c>
      <c r="E1209" s="19" t="s">
        <v>9</v>
      </c>
      <c r="F1209" s="20" t="str">
        <f>RIGHT(LEFT(PODs[[#This Row],[Nr oferty]],4),2)</f>
        <v>UK</v>
      </c>
      <c r="G120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43601</v>
      </c>
      <c r="H1209" s="21" t="str">
        <f ca="1">IF(PODs[[#This Row],[Ważne do…]]&gt;=TODAY(),"aktualne","archiwalne")</f>
        <v>aktualne</v>
      </c>
      <c r="I1209" s="21" t="str">
        <f>IF(MID(PODs[[#This Row],[Nr oferty]],2,1)="O","oferta",IF(MID(PODs[[#This Row],[Nr oferty]],2,1)="R","zapytanie",""))</f>
        <v>oferta</v>
      </c>
      <c r="J1209" s="23"/>
      <c r="K1209" s="23"/>
      <c r="L1209" s="23"/>
      <c r="M1209" s="23"/>
      <c r="Q1209" s="11"/>
    </row>
    <row r="1210" spans="1:17" ht="150">
      <c r="A1210" s="15" t="s">
        <v>2572</v>
      </c>
      <c r="B1210" s="16" t="s">
        <v>2573</v>
      </c>
      <c r="C1210" s="17" t="s">
        <v>2574</v>
      </c>
      <c r="D1210" s="18">
        <v>43682</v>
      </c>
      <c r="E1210" s="19" t="s">
        <v>6</v>
      </c>
      <c r="F1210" s="20" t="str">
        <f>RIGHT(LEFT(PODs[[#This Row],[Nr oferty]],4),2)</f>
        <v>UK</v>
      </c>
      <c r="G121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43682</v>
      </c>
      <c r="H1210" s="21" t="str">
        <f ca="1">IF(PODs[[#This Row],[Ważne do…]]&gt;=TODAY(),"aktualne","archiwalne")</f>
        <v>aktualne</v>
      </c>
      <c r="I1210" s="21" t="str">
        <f>IF(MID(PODs[[#This Row],[Nr oferty]],2,1)="O","oferta",IF(MID(PODs[[#This Row],[Nr oferty]],2,1)="R","zapytanie",""))</f>
        <v>oferta</v>
      </c>
      <c r="J1210" s="23"/>
      <c r="K1210" s="23"/>
      <c r="L1210" s="23"/>
      <c r="M1210" s="23"/>
      <c r="Q1210" s="11"/>
    </row>
    <row r="1211" spans="1:17" ht="75">
      <c r="A1211" s="15" t="s">
        <v>2575</v>
      </c>
      <c r="B1211" s="16" t="s">
        <v>3492</v>
      </c>
      <c r="C1211" s="17" t="s">
        <v>2576</v>
      </c>
      <c r="D1211" s="18" t="s">
        <v>2230</v>
      </c>
      <c r="E1211" s="19" t="s">
        <v>2</v>
      </c>
      <c r="F1211" s="20" t="str">
        <f>RIGHT(LEFT(PODs[[#This Row],[Nr oferty]],4),2)</f>
        <v>UK</v>
      </c>
      <c r="G121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43601</v>
      </c>
      <c r="H1211" s="21" t="str">
        <f ca="1">IF(PODs[[#This Row],[Ważne do…]]&gt;=TODAY(),"aktualne","archiwalne")</f>
        <v>aktualne</v>
      </c>
      <c r="I1211" s="21" t="str">
        <f>IF(MID(PODs[[#This Row],[Nr oferty]],2,1)="O","oferta",IF(MID(PODs[[#This Row],[Nr oferty]],2,1)="R","zapytanie",""))</f>
        <v>oferta</v>
      </c>
      <c r="J1211" s="23"/>
      <c r="K1211" s="23"/>
      <c r="L1211" s="23"/>
      <c r="M1211" s="23"/>
      <c r="Q1211" s="11"/>
    </row>
    <row r="1212" spans="1:17" ht="120">
      <c r="A1212" s="15" t="s">
        <v>2577</v>
      </c>
      <c r="B1212" s="16" t="s">
        <v>2578</v>
      </c>
      <c r="C1212" s="17" t="s">
        <v>3493</v>
      </c>
      <c r="D1212" s="18" t="s">
        <v>2328</v>
      </c>
      <c r="E1212" s="19" t="s">
        <v>9</v>
      </c>
      <c r="F1212" s="20" t="str">
        <f>RIGHT(LEFT(PODs[[#This Row],[Nr oferty]],4),2)</f>
        <v>UK</v>
      </c>
      <c r="G121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43609</v>
      </c>
      <c r="H1212" s="21" t="str">
        <f ca="1">IF(PODs[[#This Row],[Ważne do…]]&gt;=TODAY(),"aktualne","archiwalne")</f>
        <v>aktualne</v>
      </c>
      <c r="I1212" s="21" t="str">
        <f>IF(MID(PODs[[#This Row],[Nr oferty]],2,1)="O","oferta",IF(MID(PODs[[#This Row],[Nr oferty]],2,1)="R","zapytanie",""))</f>
        <v>oferta</v>
      </c>
      <c r="J1212" s="23"/>
      <c r="K1212" s="23"/>
      <c r="L1212" s="23"/>
      <c r="M1212" s="23"/>
      <c r="Q1212" s="11"/>
    </row>
    <row r="1213" spans="1:17" ht="120">
      <c r="A1213" s="15" t="s">
        <v>3890</v>
      </c>
      <c r="B1213" s="16" t="s">
        <v>3494</v>
      </c>
      <c r="C1213" s="17" t="s">
        <v>3495</v>
      </c>
      <c r="D1213" s="18" t="s">
        <v>2223</v>
      </c>
      <c r="E1213" s="19" t="s">
        <v>3</v>
      </c>
      <c r="F1213" s="20" t="str">
        <f>RIGHT(LEFT(PODs[[#This Row],[Nr oferty]],4),2)</f>
        <v>BE</v>
      </c>
      <c r="G121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43616</v>
      </c>
      <c r="H1213" s="21" t="str">
        <f ca="1">IF(PODs[[#This Row],[Ważne do…]]&gt;=TODAY(),"aktualne","archiwalne")</f>
        <v>aktualne</v>
      </c>
      <c r="I1213" s="21" t="str">
        <f>IF(MID(PODs[[#This Row],[Nr oferty]],2,1)="O","oferta",IF(MID(PODs[[#This Row],[Nr oferty]],2,1)="R","zapytanie",""))</f>
        <v>zapytanie</v>
      </c>
      <c r="J1213" s="23"/>
      <c r="K1213" s="23"/>
      <c r="L1213" s="23"/>
      <c r="M1213" s="23"/>
      <c r="Q1213" s="11"/>
    </row>
    <row r="1214" spans="1:17" ht="105">
      <c r="A1214" s="15" t="s">
        <v>2579</v>
      </c>
      <c r="B1214" s="16" t="s">
        <v>2580</v>
      </c>
      <c r="C1214" s="17" t="s">
        <v>2581</v>
      </c>
      <c r="D1214" s="18" t="s">
        <v>2219</v>
      </c>
      <c r="E1214" s="19" t="s">
        <v>10</v>
      </c>
      <c r="F1214" s="20" t="str">
        <f>RIGHT(LEFT(PODs[[#This Row],[Nr oferty]],4),2)</f>
        <v>DE</v>
      </c>
      <c r="G121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43589</v>
      </c>
      <c r="H1214" s="21" t="str">
        <f ca="1">IF(PODs[[#This Row],[Ważne do…]]&gt;=TODAY(),"aktualne","archiwalne")</f>
        <v>aktualne</v>
      </c>
      <c r="I1214" s="21" t="str">
        <f>IF(MID(PODs[[#This Row],[Nr oferty]],2,1)="O","oferta",IF(MID(PODs[[#This Row],[Nr oferty]],2,1)="R","zapytanie",""))</f>
        <v>zapytanie</v>
      </c>
      <c r="J1214" s="23"/>
      <c r="K1214" s="23"/>
      <c r="L1214" s="23"/>
      <c r="M1214" s="23"/>
      <c r="Q1214" s="11"/>
    </row>
    <row r="1215" spans="1:17" ht="120">
      <c r="A1215" s="15" t="s">
        <v>3891</v>
      </c>
      <c r="B1215" s="16" t="s">
        <v>3496</v>
      </c>
      <c r="C1215" s="17" t="s">
        <v>2582</v>
      </c>
      <c r="D1215" s="18" t="s">
        <v>2257</v>
      </c>
      <c r="E1215" s="19" t="s">
        <v>5</v>
      </c>
      <c r="F1215" s="20" t="str">
        <f>RIGHT(LEFT(PODs[[#This Row],[Nr oferty]],4),2)</f>
        <v>DE</v>
      </c>
      <c r="G121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43597</v>
      </c>
      <c r="H1215" s="21" t="str">
        <f ca="1">IF(PODs[[#This Row],[Ważne do…]]&gt;=TODAY(),"aktualne","archiwalne")</f>
        <v>aktualne</v>
      </c>
      <c r="I1215" s="21" t="str">
        <f>IF(MID(PODs[[#This Row],[Nr oferty]],2,1)="O","oferta",IF(MID(PODs[[#This Row],[Nr oferty]],2,1)="R","zapytanie",""))</f>
        <v>zapytanie</v>
      </c>
      <c r="J1215" s="23"/>
      <c r="K1215" s="23"/>
      <c r="L1215" s="23"/>
      <c r="M1215" s="23"/>
      <c r="Q1215" s="11"/>
    </row>
    <row r="1216" spans="1:17" ht="63.75">
      <c r="A1216" s="15" t="s">
        <v>3892</v>
      </c>
      <c r="B1216" s="16" t="s">
        <v>2583</v>
      </c>
      <c r="C1216" s="17" t="s">
        <v>2584</v>
      </c>
      <c r="D1216" s="18" t="s">
        <v>2272</v>
      </c>
      <c r="E1216" s="19" t="s">
        <v>10</v>
      </c>
      <c r="F1216" s="20" t="str">
        <f>RIGHT(LEFT(PODs[[#This Row],[Nr oferty]],4),2)</f>
        <v>DE</v>
      </c>
      <c r="G121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43615</v>
      </c>
      <c r="H1216" s="21" t="str">
        <f ca="1">IF(PODs[[#This Row],[Ważne do…]]&gt;=TODAY(),"aktualne","archiwalne")</f>
        <v>aktualne</v>
      </c>
      <c r="I1216" s="21" t="str">
        <f>IF(MID(PODs[[#This Row],[Nr oferty]],2,1)="O","oferta",IF(MID(PODs[[#This Row],[Nr oferty]],2,1)="R","zapytanie",""))</f>
        <v>zapytanie</v>
      </c>
      <c r="J1216" s="23"/>
      <c r="K1216" s="23"/>
      <c r="L1216" s="23"/>
      <c r="M1216" s="23"/>
      <c r="Q1216" s="11"/>
    </row>
    <row r="1217" spans="1:17" ht="105">
      <c r="A1217" s="15" t="s">
        <v>2585</v>
      </c>
      <c r="B1217" s="16" t="s">
        <v>2586</v>
      </c>
      <c r="C1217" s="17" t="s">
        <v>2587</v>
      </c>
      <c r="D1217" s="18" t="s">
        <v>2588</v>
      </c>
      <c r="E1217" s="19" t="s">
        <v>4</v>
      </c>
      <c r="F1217" s="20" t="str">
        <f>RIGHT(LEFT(PODs[[#This Row],[Nr oferty]],4),2)</f>
        <v>DE</v>
      </c>
      <c r="G121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43610</v>
      </c>
      <c r="H1217" s="21" t="str">
        <f ca="1">IF(PODs[[#This Row],[Ważne do…]]&gt;=TODAY(),"aktualne","archiwalne")</f>
        <v>aktualne</v>
      </c>
      <c r="I1217" s="21" t="str">
        <f>IF(MID(PODs[[#This Row],[Nr oferty]],2,1)="O","oferta",IF(MID(PODs[[#This Row],[Nr oferty]],2,1)="R","zapytanie",""))</f>
        <v>zapytanie</v>
      </c>
      <c r="J1217" s="23"/>
      <c r="K1217" s="23"/>
      <c r="L1217" s="23"/>
      <c r="M1217" s="23"/>
      <c r="Q1217" s="11"/>
    </row>
    <row r="1218" spans="1:17" ht="150">
      <c r="A1218" s="15" t="s">
        <v>3893</v>
      </c>
      <c r="B1218" s="16" t="s">
        <v>3497</v>
      </c>
      <c r="C1218" s="17" t="s">
        <v>3498</v>
      </c>
      <c r="D1218" s="18" t="s">
        <v>2289</v>
      </c>
      <c r="E1218" s="19" t="s">
        <v>16</v>
      </c>
      <c r="F1218" s="20" t="str">
        <f>RIGHT(LEFT(PODs[[#This Row],[Nr oferty]],4),2)</f>
        <v>ES</v>
      </c>
      <c r="G121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43607</v>
      </c>
      <c r="H1218" s="21" t="str">
        <f ca="1">IF(PODs[[#This Row],[Ważne do…]]&gt;=TODAY(),"aktualne","archiwalne")</f>
        <v>aktualne</v>
      </c>
      <c r="I1218" s="21" t="str">
        <f>IF(MID(PODs[[#This Row],[Nr oferty]],2,1)="O","oferta",IF(MID(PODs[[#This Row],[Nr oferty]],2,1)="R","zapytanie",""))</f>
        <v>zapytanie</v>
      </c>
      <c r="J1218" s="23"/>
      <c r="K1218" s="23"/>
      <c r="L1218" s="23"/>
      <c r="M1218" s="23"/>
      <c r="Q1218" s="11"/>
    </row>
    <row r="1219" spans="1:17" ht="75">
      <c r="A1219" s="15" t="s">
        <v>3894</v>
      </c>
      <c r="B1219" s="16" t="s">
        <v>3499</v>
      </c>
      <c r="C1219" s="17" t="s">
        <v>2589</v>
      </c>
      <c r="D1219" s="18" t="s">
        <v>2289</v>
      </c>
      <c r="E1219" s="19" t="s">
        <v>18</v>
      </c>
      <c r="F1219" s="20" t="str">
        <f>RIGHT(LEFT(PODs[[#This Row],[Nr oferty]],4),2)</f>
        <v>ES</v>
      </c>
      <c r="G121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43607</v>
      </c>
      <c r="H1219" s="21" t="str">
        <f ca="1">IF(PODs[[#This Row],[Ważne do…]]&gt;=TODAY(),"aktualne","archiwalne")</f>
        <v>aktualne</v>
      </c>
      <c r="I1219" s="21" t="str">
        <f>IF(MID(PODs[[#This Row],[Nr oferty]],2,1)="O","oferta",IF(MID(PODs[[#This Row],[Nr oferty]],2,1)="R","zapytanie",""))</f>
        <v>zapytanie</v>
      </c>
      <c r="J1219" s="23"/>
      <c r="K1219" s="23"/>
      <c r="L1219" s="23"/>
      <c r="M1219" s="23"/>
      <c r="Q1219" s="11"/>
    </row>
    <row r="1220" spans="1:17" ht="60">
      <c r="A1220" s="15" t="s">
        <v>3895</v>
      </c>
      <c r="B1220" s="16" t="s">
        <v>3500</v>
      </c>
      <c r="C1220" s="17" t="s">
        <v>3501</v>
      </c>
      <c r="D1220" s="18" t="s">
        <v>2248</v>
      </c>
      <c r="E1220" s="19" t="s">
        <v>10</v>
      </c>
      <c r="F1220" s="20" t="str">
        <f>RIGHT(LEFT(PODs[[#This Row],[Nr oferty]],4),2)</f>
        <v>FI</v>
      </c>
      <c r="G122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43603</v>
      </c>
      <c r="H1220" s="21" t="str">
        <f ca="1">IF(PODs[[#This Row],[Ważne do…]]&gt;=TODAY(),"aktualne","archiwalne")</f>
        <v>aktualne</v>
      </c>
      <c r="I1220" s="21" t="str">
        <f>IF(MID(PODs[[#This Row],[Nr oferty]],2,1)="O","oferta",IF(MID(PODs[[#This Row],[Nr oferty]],2,1)="R","zapytanie",""))</f>
        <v>zapytanie</v>
      </c>
      <c r="J1220" s="23"/>
      <c r="K1220" s="23"/>
      <c r="L1220" s="23"/>
      <c r="M1220" s="23"/>
      <c r="Q1220" s="11"/>
    </row>
    <row r="1221" spans="1:17" ht="120">
      <c r="A1221" s="15" t="s">
        <v>3896</v>
      </c>
      <c r="B1221" s="16" t="s">
        <v>2590</v>
      </c>
      <c r="C1221" s="17" t="s">
        <v>3502</v>
      </c>
      <c r="D1221" s="18" t="s">
        <v>2223</v>
      </c>
      <c r="E1221" s="19" t="s">
        <v>2619</v>
      </c>
      <c r="F1221" s="20" t="str">
        <f>RIGHT(LEFT(PODs[[#This Row],[Nr oferty]],4),2)</f>
        <v>FR</v>
      </c>
      <c r="G122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43616</v>
      </c>
      <c r="H1221" s="21" t="str">
        <f ca="1">IF(PODs[[#This Row],[Ważne do…]]&gt;=TODAY(),"aktualne","archiwalne")</f>
        <v>aktualne</v>
      </c>
      <c r="I1221" s="21" t="str">
        <f>IF(MID(PODs[[#This Row],[Nr oferty]],2,1)="O","oferta",IF(MID(PODs[[#This Row],[Nr oferty]],2,1)="R","zapytanie",""))</f>
        <v>zapytanie</v>
      </c>
      <c r="J1221" s="23"/>
      <c r="K1221" s="23"/>
      <c r="L1221" s="23"/>
      <c r="M1221" s="23"/>
      <c r="Q1221" s="11"/>
    </row>
    <row r="1222" spans="1:17" ht="165">
      <c r="A1222" s="15" t="s">
        <v>2591</v>
      </c>
      <c r="B1222" s="16" t="s">
        <v>2592</v>
      </c>
      <c r="C1222" s="17" t="s">
        <v>3503</v>
      </c>
      <c r="D1222" s="18" t="s">
        <v>2246</v>
      </c>
      <c r="E1222" s="19" t="s">
        <v>2619</v>
      </c>
      <c r="F1222" s="20" t="str">
        <f>RIGHT(LEFT(PODs[[#This Row],[Nr oferty]],4),2)</f>
        <v>IE</v>
      </c>
      <c r="G122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43608</v>
      </c>
      <c r="H1222" s="21" t="str">
        <f ca="1">IF(PODs[[#This Row],[Ważne do…]]&gt;=TODAY(),"aktualne","archiwalne")</f>
        <v>aktualne</v>
      </c>
      <c r="I1222" s="21" t="str">
        <f>IF(MID(PODs[[#This Row],[Nr oferty]],2,1)="O","oferta",IF(MID(PODs[[#This Row],[Nr oferty]],2,1)="R","zapytanie",""))</f>
        <v>zapytanie</v>
      </c>
      <c r="J1222" s="23"/>
      <c r="K1222" s="23"/>
      <c r="L1222" s="23"/>
      <c r="M1222" s="23"/>
      <c r="Q1222" s="11"/>
    </row>
    <row r="1223" spans="1:17" ht="75">
      <c r="A1223" s="15" t="s">
        <v>3897</v>
      </c>
      <c r="B1223" s="16" t="s">
        <v>2593</v>
      </c>
      <c r="C1223" s="17" t="s">
        <v>3504</v>
      </c>
      <c r="D1223" s="18" t="s">
        <v>2328</v>
      </c>
      <c r="E1223" s="19" t="s">
        <v>2</v>
      </c>
      <c r="F1223" s="20" t="str">
        <f>RIGHT(LEFT(PODs[[#This Row],[Nr oferty]],4),2)</f>
        <v>IT</v>
      </c>
      <c r="G122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43609</v>
      </c>
      <c r="H1223" s="21" t="str">
        <f ca="1">IF(PODs[[#This Row],[Ważne do…]]&gt;=TODAY(),"aktualne","archiwalne")</f>
        <v>aktualne</v>
      </c>
      <c r="I1223" s="21" t="str">
        <f>IF(MID(PODs[[#This Row],[Nr oferty]],2,1)="O","oferta",IF(MID(PODs[[#This Row],[Nr oferty]],2,1)="R","zapytanie",""))</f>
        <v>zapytanie</v>
      </c>
      <c r="J1223" s="23"/>
      <c r="K1223" s="23"/>
      <c r="L1223" s="23"/>
      <c r="M1223" s="23"/>
      <c r="Q1223" s="11"/>
    </row>
    <row r="1224" spans="1:17" ht="150">
      <c r="A1224" s="15" t="s">
        <v>3898</v>
      </c>
      <c r="B1224" s="16" t="s">
        <v>2594</v>
      </c>
      <c r="C1224" s="17" t="s">
        <v>2595</v>
      </c>
      <c r="D1224" s="18" t="s">
        <v>22</v>
      </c>
      <c r="E1224" s="19" t="s">
        <v>10</v>
      </c>
      <c r="F1224" s="20" t="str">
        <f>RIGHT(LEFT(PODs[[#This Row],[Nr oferty]],4),2)</f>
        <v>NL</v>
      </c>
      <c r="G122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43229</v>
      </c>
      <c r="H1224" s="21" t="str">
        <f ca="1">IF(PODs[[#This Row],[Ważne do…]]&gt;=TODAY(),"aktualne","archiwalne")</f>
        <v>archiwalne</v>
      </c>
      <c r="I1224" s="21" t="str">
        <f>IF(MID(PODs[[#This Row],[Nr oferty]],2,1)="O","oferta",IF(MID(PODs[[#This Row],[Nr oferty]],2,1)="R","zapytanie",""))</f>
        <v>zapytanie</v>
      </c>
      <c r="J1224" s="23"/>
      <c r="K1224" s="23"/>
      <c r="L1224" s="23"/>
      <c r="M1224" s="23"/>
      <c r="Q1224" s="11"/>
    </row>
    <row r="1225" spans="1:17" ht="150">
      <c r="A1225" s="15" t="s">
        <v>3899</v>
      </c>
      <c r="B1225" s="16" t="s">
        <v>2596</v>
      </c>
      <c r="C1225" s="17" t="s">
        <v>2597</v>
      </c>
      <c r="D1225" s="18" t="s">
        <v>2262</v>
      </c>
      <c r="E1225" s="19" t="s">
        <v>10</v>
      </c>
      <c r="F1225" s="20" t="str">
        <f>RIGHT(LEFT(PODs[[#This Row],[Nr oferty]],4),2)</f>
        <v>NL</v>
      </c>
      <c r="G122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43590</v>
      </c>
      <c r="H1225" s="21" t="str">
        <f ca="1">IF(PODs[[#This Row],[Ważne do…]]&gt;=TODAY(),"aktualne","archiwalne")</f>
        <v>aktualne</v>
      </c>
      <c r="I1225" s="21" t="str">
        <f>IF(MID(PODs[[#This Row],[Nr oferty]],2,1)="O","oferta",IF(MID(PODs[[#This Row],[Nr oferty]],2,1)="R","zapytanie",""))</f>
        <v>zapytanie</v>
      </c>
      <c r="J1225" s="23"/>
      <c r="K1225" s="23"/>
      <c r="L1225" s="23"/>
      <c r="M1225" s="23"/>
      <c r="Q1225" s="11"/>
    </row>
    <row r="1226" spans="1:17" ht="120">
      <c r="A1226" s="15" t="s">
        <v>3900</v>
      </c>
      <c r="B1226" s="16" t="s">
        <v>3505</v>
      </c>
      <c r="C1226" s="17" t="s">
        <v>2598</v>
      </c>
      <c r="D1226" s="18" t="s">
        <v>2421</v>
      </c>
      <c r="E1226" s="19" t="s">
        <v>2619</v>
      </c>
      <c r="F1226" s="20" t="str">
        <f>RIGHT(LEFT(PODs[[#This Row],[Nr oferty]],4),2)</f>
        <v>PT</v>
      </c>
      <c r="G1226"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43594</v>
      </c>
      <c r="H1226" s="21" t="str">
        <f ca="1">IF(PODs[[#This Row],[Ważne do…]]&gt;=TODAY(),"aktualne","archiwalne")</f>
        <v>aktualne</v>
      </c>
      <c r="I1226" s="21" t="str">
        <f>IF(MID(PODs[[#This Row],[Nr oferty]],2,1)="O","oferta",IF(MID(PODs[[#This Row],[Nr oferty]],2,1)="R","zapytanie",""))</f>
        <v>zapytanie</v>
      </c>
      <c r="J1226" s="23"/>
      <c r="K1226" s="23"/>
      <c r="L1226" s="23"/>
      <c r="M1226" s="23"/>
      <c r="Q1226" s="11"/>
    </row>
    <row r="1227" spans="1:17" ht="120">
      <c r="A1227" s="15" t="s">
        <v>2599</v>
      </c>
      <c r="B1227" s="16" t="s">
        <v>2600</v>
      </c>
      <c r="C1227" s="17" t="s">
        <v>2601</v>
      </c>
      <c r="D1227" s="18" t="s">
        <v>2406</v>
      </c>
      <c r="E1227" s="19" t="s">
        <v>2619</v>
      </c>
      <c r="F1227" s="20" t="str">
        <f>RIGHT(LEFT(PODs[[#This Row],[Nr oferty]],4),2)</f>
        <v>PT</v>
      </c>
      <c r="G1227"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43590</v>
      </c>
      <c r="H1227" s="21" t="str">
        <f ca="1">IF(PODs[[#This Row],[Ważne do…]]&gt;=TODAY(),"aktualne","archiwalne")</f>
        <v>aktualne</v>
      </c>
      <c r="I1227" s="21" t="str">
        <f>IF(MID(PODs[[#This Row],[Nr oferty]],2,1)="O","oferta",IF(MID(PODs[[#This Row],[Nr oferty]],2,1)="R","zapytanie",""))</f>
        <v>zapytanie</v>
      </c>
      <c r="J1227" s="23"/>
      <c r="K1227" s="23"/>
      <c r="L1227" s="23"/>
      <c r="M1227" s="23"/>
      <c r="Q1227" s="11"/>
    </row>
    <row r="1228" spans="1:17" ht="150">
      <c r="A1228" s="15" t="s">
        <v>2602</v>
      </c>
      <c r="B1228" s="16" t="s">
        <v>3506</v>
      </c>
      <c r="C1228" s="17" t="s">
        <v>2603</v>
      </c>
      <c r="D1228" s="18" t="s">
        <v>2246</v>
      </c>
      <c r="E1228" s="19" t="s">
        <v>3</v>
      </c>
      <c r="F1228" s="20" t="str">
        <f>RIGHT(LEFT(PODs[[#This Row],[Nr oferty]],4),2)</f>
        <v>SE</v>
      </c>
      <c r="G1228"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43608</v>
      </c>
      <c r="H1228" s="21" t="str">
        <f ca="1">IF(PODs[[#This Row],[Ważne do…]]&gt;=TODAY(),"aktualne","archiwalne")</f>
        <v>aktualne</v>
      </c>
      <c r="I1228" s="21" t="str">
        <f>IF(MID(PODs[[#This Row],[Nr oferty]],2,1)="O","oferta",IF(MID(PODs[[#This Row],[Nr oferty]],2,1)="R","zapytanie",""))</f>
        <v>zapytanie</v>
      </c>
      <c r="J1228" s="23"/>
      <c r="K1228" s="23"/>
      <c r="L1228" s="23"/>
      <c r="M1228" s="23"/>
      <c r="Q1228" s="11"/>
    </row>
    <row r="1229" spans="1:17" ht="75">
      <c r="A1229" s="15" t="s">
        <v>3901</v>
      </c>
      <c r="B1229" s="16" t="s">
        <v>3507</v>
      </c>
      <c r="C1229" s="17" t="s">
        <v>2604</v>
      </c>
      <c r="D1229" s="18" t="s">
        <v>2248</v>
      </c>
      <c r="E1229" s="19" t="s">
        <v>5</v>
      </c>
      <c r="F1229" s="20" t="str">
        <f>RIGHT(LEFT(PODs[[#This Row],[Nr oferty]],4),2)</f>
        <v>TR</v>
      </c>
      <c r="G1229"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43603</v>
      </c>
      <c r="H1229" s="21" t="str">
        <f ca="1">IF(PODs[[#This Row],[Ważne do…]]&gt;=TODAY(),"aktualne","archiwalne")</f>
        <v>aktualne</v>
      </c>
      <c r="I1229" s="21" t="str">
        <f>IF(MID(PODs[[#This Row],[Nr oferty]],2,1)="O","oferta",IF(MID(PODs[[#This Row],[Nr oferty]],2,1)="R","zapytanie",""))</f>
        <v>zapytanie</v>
      </c>
      <c r="J1229" s="23"/>
      <c r="K1229" s="23"/>
      <c r="L1229" s="23"/>
      <c r="M1229" s="23"/>
      <c r="Q1229" s="11"/>
    </row>
    <row r="1230" spans="1:17" ht="75">
      <c r="A1230" s="15" t="s">
        <v>2605</v>
      </c>
      <c r="B1230" s="16" t="s">
        <v>2606</v>
      </c>
      <c r="C1230" s="17" t="s">
        <v>2607</v>
      </c>
      <c r="D1230" s="18" t="s">
        <v>2608</v>
      </c>
      <c r="E1230" s="19" t="s">
        <v>4</v>
      </c>
      <c r="F1230" s="20" t="str">
        <f>RIGHT(LEFT(PODs[[#This Row],[Nr oferty]],4),2)</f>
        <v>TR</v>
      </c>
      <c r="G1230"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43608</v>
      </c>
      <c r="H1230" s="21" t="str">
        <f ca="1">IF(PODs[[#This Row],[Ważne do…]]&gt;=TODAY(),"aktualne","archiwalne")</f>
        <v>aktualne</v>
      </c>
      <c r="I1230" s="21" t="str">
        <f>IF(MID(PODs[[#This Row],[Nr oferty]],2,1)="O","oferta",IF(MID(PODs[[#This Row],[Nr oferty]],2,1)="R","zapytanie",""))</f>
        <v>zapytanie</v>
      </c>
      <c r="J1230" s="23"/>
      <c r="K1230" s="23"/>
      <c r="L1230" s="23"/>
      <c r="M1230" s="23"/>
      <c r="Q1230" s="11"/>
    </row>
    <row r="1231" spans="1:17" ht="150">
      <c r="A1231" s="15" t="s">
        <v>2609</v>
      </c>
      <c r="B1231" s="16" t="s">
        <v>3508</v>
      </c>
      <c r="C1231" s="17" t="s">
        <v>3509</v>
      </c>
      <c r="D1231" s="18" t="s">
        <v>2314</v>
      </c>
      <c r="E1231" s="19" t="s">
        <v>7</v>
      </c>
      <c r="F1231" s="20" t="str">
        <f>RIGHT(LEFT(PODs[[#This Row],[Nr oferty]],4),2)</f>
        <v>UK</v>
      </c>
      <c r="G1231"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43602</v>
      </c>
      <c r="H1231" s="21" t="str">
        <f ca="1">IF(PODs[[#This Row],[Ważne do…]]&gt;=TODAY(),"aktualne","archiwalne")</f>
        <v>aktualne</v>
      </c>
      <c r="I1231" s="21" t="str">
        <f>IF(MID(PODs[[#This Row],[Nr oferty]],2,1)="O","oferta",IF(MID(PODs[[#This Row],[Nr oferty]],2,1)="R","zapytanie",""))</f>
        <v>zapytanie</v>
      </c>
      <c r="J1231" s="23"/>
      <c r="K1231" s="23"/>
      <c r="L1231" s="23"/>
      <c r="M1231" s="23"/>
      <c r="Q1231" s="11"/>
    </row>
    <row r="1232" spans="1:17" ht="76.5">
      <c r="A1232" s="15" t="s">
        <v>3902</v>
      </c>
      <c r="B1232" s="16" t="s">
        <v>2610</v>
      </c>
      <c r="C1232" s="17" t="s">
        <v>3510</v>
      </c>
      <c r="D1232" s="18" t="s">
        <v>2243</v>
      </c>
      <c r="E1232" s="19" t="s">
        <v>6</v>
      </c>
      <c r="F1232" s="20" t="str">
        <f>RIGHT(LEFT(PODs[[#This Row],[Nr oferty]],4),2)</f>
        <v>UK</v>
      </c>
      <c r="G1232"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43600</v>
      </c>
      <c r="H1232" s="21" t="str">
        <f ca="1">IF(PODs[[#This Row],[Ważne do…]]&gt;=TODAY(),"aktualne","archiwalne")</f>
        <v>aktualne</v>
      </c>
      <c r="I1232" s="21" t="str">
        <f>IF(MID(PODs[[#This Row],[Nr oferty]],2,1)="O","oferta",IF(MID(PODs[[#This Row],[Nr oferty]],2,1)="R","zapytanie",""))</f>
        <v>zapytanie</v>
      </c>
      <c r="J1232" s="23"/>
      <c r="K1232" s="23"/>
      <c r="L1232" s="23"/>
      <c r="M1232" s="23"/>
      <c r="Q1232" s="11"/>
    </row>
    <row r="1233" spans="1:17" ht="120">
      <c r="A1233" s="15" t="s">
        <v>2611</v>
      </c>
      <c r="B1233" s="16" t="s">
        <v>2612</v>
      </c>
      <c r="C1233" s="17" t="s">
        <v>3511</v>
      </c>
      <c r="D1233" s="18" t="s">
        <v>2289</v>
      </c>
      <c r="E1233" s="19" t="s">
        <v>7</v>
      </c>
      <c r="F1233" s="20" t="str">
        <f>RIGHT(LEFT(PODs[[#This Row],[Nr oferty]],4),2)</f>
        <v>UK</v>
      </c>
      <c r="G1233"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43607</v>
      </c>
      <c r="H1233" s="21" t="str">
        <f ca="1">IF(PODs[[#This Row],[Ważne do…]]&gt;=TODAY(),"aktualne","archiwalne")</f>
        <v>aktualne</v>
      </c>
      <c r="I1233" s="21" t="str">
        <f>IF(MID(PODs[[#This Row],[Nr oferty]],2,1)="O","oferta",IF(MID(PODs[[#This Row],[Nr oferty]],2,1)="R","zapytanie",""))</f>
        <v>zapytanie</v>
      </c>
      <c r="J1233" s="23"/>
      <c r="K1233" s="23"/>
      <c r="L1233" s="23"/>
      <c r="M1233" s="23"/>
      <c r="Q1233" s="11"/>
    </row>
    <row r="1234" spans="1:17" ht="105">
      <c r="A1234" s="15" t="s">
        <v>3903</v>
      </c>
      <c r="B1234" s="16" t="s">
        <v>3512</v>
      </c>
      <c r="C1234" s="17" t="s">
        <v>3513</v>
      </c>
      <c r="D1234" s="18" t="s">
        <v>2230</v>
      </c>
      <c r="E1234" s="19" t="s">
        <v>3</v>
      </c>
      <c r="F1234" s="20" t="str">
        <f>RIGHT(LEFT(PODs[[#This Row],[Nr oferty]],4),2)</f>
        <v>UK</v>
      </c>
      <c r="G1234"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43601</v>
      </c>
      <c r="H1234" s="21" t="str">
        <f ca="1">IF(PODs[[#This Row],[Ważne do…]]&gt;=TODAY(),"aktualne","archiwalne")</f>
        <v>aktualne</v>
      </c>
      <c r="I1234" s="21" t="str">
        <f>IF(MID(PODs[[#This Row],[Nr oferty]],2,1)="O","oferta",IF(MID(PODs[[#This Row],[Nr oferty]],2,1)="R","zapytanie",""))</f>
        <v>zapytanie</v>
      </c>
      <c r="J1234" s="23"/>
      <c r="K1234" s="23"/>
      <c r="L1234" s="23"/>
      <c r="M1234" s="23"/>
      <c r="Q1234" s="11"/>
    </row>
    <row r="1235" spans="1:17" ht="105">
      <c r="A1235" s="15" t="s">
        <v>2613</v>
      </c>
      <c r="B1235" s="16" t="s">
        <v>2614</v>
      </c>
      <c r="C1235" s="17" t="s">
        <v>3514</v>
      </c>
      <c r="D1235" s="18" t="s">
        <v>2608</v>
      </c>
      <c r="E1235" s="19" t="s">
        <v>2617</v>
      </c>
      <c r="F1235" s="20" t="str">
        <f>RIGHT(LEFT(PODs[[#This Row],[Nr oferty]],4),2)</f>
        <v>UK</v>
      </c>
      <c r="G1235" s="21">
        <f>IF(ISNUMBER(PODs[[#This Row],[Data (dd/mm/yyyy)]]),PODs[[#This Row],[Data (dd/mm/yyyy)]],IFERROR(DATE(RIGHT(CLEAN(TRIM(PODs[[#This Row],[Data (dd/mm/yyyy)]])),4)*1,SUBSTITUTE(MID(TRIM(PODs[[#This Row],[Data (dd/mm/yyyy)]]),SEARCH("/",TRIM(PODs[[#This Row],[Data (dd/mm/yyyy)]]))+1,2),"/","")*1,CLEAN(LEFT(PODs[[#This Row],[Data (dd/mm/yyyy)]],SEARCH("/",PODs[[#This Row],[Data (dd/mm/yyyy)]])-1))*1),DATE(MID(#REF!,5,4)+1,MID(#REF!,9,2),MID(#REF!,11,2))))</f>
        <v>43608</v>
      </c>
      <c r="H1235" s="21" t="str">
        <f ca="1">IF(PODs[[#This Row],[Ważne do…]]&gt;=TODAY(),"aktualne","archiwalne")</f>
        <v>aktualne</v>
      </c>
      <c r="I1235" s="21" t="str">
        <f>IF(MID(PODs[[#This Row],[Nr oferty]],2,1)="O","oferta",IF(MID(PODs[[#This Row],[Nr oferty]],2,1)="R","zapytanie",""))</f>
        <v>zapytanie</v>
      </c>
      <c r="J1235" s="23"/>
      <c r="K1235" s="23"/>
      <c r="L1235" s="23"/>
      <c r="M1235" s="23"/>
      <c r="Q1235" s="11"/>
    </row>
    <row r="1236" spans="1:17">
      <c r="A1236" s="11"/>
      <c r="B1236" s="1"/>
      <c r="C1236" s="1"/>
      <c r="Q1236" s="11"/>
    </row>
    <row r="1237" spans="1:17">
      <c r="A1237" s="11"/>
      <c r="B1237" s="1"/>
      <c r="C1237" s="1"/>
      <c r="Q1237" s="11"/>
    </row>
    <row r="1238" spans="1:17">
      <c r="A1238" s="11"/>
      <c r="B1238" s="1"/>
      <c r="C1238" s="1"/>
      <c r="Q1238" s="11"/>
    </row>
    <row r="1239" spans="1:17">
      <c r="A1239" s="11"/>
      <c r="B1239" s="1"/>
      <c r="C1239" s="1"/>
      <c r="Q1239" s="11"/>
    </row>
    <row r="1240" spans="1:17">
      <c r="A1240" s="11"/>
      <c r="B1240" s="1"/>
      <c r="C1240" s="1"/>
      <c r="Q1240" s="11"/>
    </row>
    <row r="1241" spans="1:17">
      <c r="A1241" s="11"/>
      <c r="B1241" s="1"/>
      <c r="C1241" s="1"/>
      <c r="Q1241" s="11"/>
    </row>
    <row r="1242" spans="1:17">
      <c r="A1242" s="11"/>
      <c r="B1242" s="1"/>
      <c r="C1242" s="1"/>
      <c r="Q1242" s="11"/>
    </row>
    <row r="1243" spans="1:17">
      <c r="A1243" s="11"/>
      <c r="B1243" s="1"/>
      <c r="C1243" s="1"/>
      <c r="Q1243" s="11"/>
    </row>
    <row r="1244" spans="1:17">
      <c r="A1244" s="11"/>
      <c r="B1244" s="1"/>
      <c r="C1244" s="1"/>
      <c r="Q1244" s="11"/>
    </row>
    <row r="1245" spans="1:17">
      <c r="A1245" s="11"/>
      <c r="B1245" s="1"/>
      <c r="C1245" s="1"/>
      <c r="Q1245" s="11"/>
    </row>
    <row r="1246" spans="1:17">
      <c r="A1246" s="11"/>
      <c r="B1246" s="1"/>
      <c r="C1246" s="1"/>
      <c r="Q1246" s="11"/>
    </row>
    <row r="1247" spans="1:17">
      <c r="A1247" s="11"/>
      <c r="B1247" s="1"/>
      <c r="C1247" s="1"/>
      <c r="Q1247" s="11"/>
    </row>
    <row r="1248" spans="1:17">
      <c r="A1248" s="11"/>
      <c r="B1248" s="1"/>
      <c r="C1248" s="1"/>
      <c r="Q1248" s="11"/>
    </row>
    <row r="1249" spans="1:17">
      <c r="A1249" s="11"/>
      <c r="B1249" s="1"/>
      <c r="C1249" s="1"/>
      <c r="Q1249" s="11"/>
    </row>
    <row r="1250" spans="1:17">
      <c r="A1250" s="11"/>
      <c r="B1250" s="1"/>
      <c r="C1250" s="1"/>
      <c r="Q1250" s="11"/>
    </row>
    <row r="1251" spans="1:17">
      <c r="A1251" s="11"/>
      <c r="B1251" s="1"/>
      <c r="C1251" s="1"/>
      <c r="Q1251" s="11"/>
    </row>
    <row r="1252" spans="1:17">
      <c r="A1252" s="11"/>
      <c r="B1252" s="1"/>
      <c r="C1252" s="1"/>
      <c r="Q1252" s="11"/>
    </row>
    <row r="1253" spans="1:17">
      <c r="A1253" s="11"/>
      <c r="B1253" s="1"/>
      <c r="C1253" s="1"/>
      <c r="Q1253" s="11"/>
    </row>
    <row r="1254" spans="1:17">
      <c r="A1254" s="11"/>
      <c r="B1254" s="1"/>
      <c r="C1254" s="1"/>
      <c r="Q1254" s="11"/>
    </row>
    <row r="1255" spans="1:17">
      <c r="A1255" s="11"/>
      <c r="B1255" s="1"/>
      <c r="C1255" s="1"/>
      <c r="Q1255" s="11"/>
    </row>
    <row r="1256" spans="1:17">
      <c r="A1256" s="11"/>
      <c r="B1256" s="1"/>
      <c r="C1256" s="1"/>
      <c r="Q1256" s="11"/>
    </row>
    <row r="1257" spans="1:17">
      <c r="A1257" s="11"/>
      <c r="B1257" s="1"/>
      <c r="C1257" s="1"/>
      <c r="Q1257" s="11"/>
    </row>
    <row r="1258" spans="1:17">
      <c r="A1258" s="11"/>
      <c r="B1258" s="1"/>
      <c r="C1258" s="1"/>
      <c r="Q1258" s="11"/>
    </row>
    <row r="1259" spans="1:17">
      <c r="A1259" s="11"/>
      <c r="B1259" s="1"/>
      <c r="C1259" s="1"/>
      <c r="Q1259" s="11"/>
    </row>
    <row r="1260" spans="1:17">
      <c r="A1260" s="11"/>
      <c r="B1260" s="1"/>
      <c r="C1260" s="1"/>
      <c r="Q1260" s="11"/>
    </row>
    <row r="1261" spans="1:17">
      <c r="A1261" s="11"/>
      <c r="B1261" s="1"/>
      <c r="C1261" s="1"/>
      <c r="Q1261" s="11"/>
    </row>
    <row r="1262" spans="1:17">
      <c r="A1262" s="11"/>
      <c r="B1262" s="1"/>
      <c r="C1262" s="1"/>
      <c r="Q1262" s="11"/>
    </row>
    <row r="1263" spans="1:17">
      <c r="A1263" s="11"/>
      <c r="B1263" s="1"/>
      <c r="C1263" s="1"/>
      <c r="Q1263" s="11"/>
    </row>
    <row r="1264" spans="1:17">
      <c r="A1264" s="11"/>
      <c r="B1264" s="1"/>
      <c r="C1264" s="1"/>
      <c r="Q1264" s="11"/>
    </row>
    <row r="1265" spans="1:17">
      <c r="A1265" s="11"/>
      <c r="B1265" s="1"/>
      <c r="C1265" s="1"/>
      <c r="Q1265" s="11"/>
    </row>
    <row r="1266" spans="1:17">
      <c r="A1266" s="11"/>
      <c r="B1266" s="1"/>
      <c r="C1266" s="1"/>
      <c r="Q1266" s="11"/>
    </row>
    <row r="1267" spans="1:17">
      <c r="A1267" s="11"/>
      <c r="B1267" s="1"/>
      <c r="C1267" s="1"/>
      <c r="Q1267" s="11"/>
    </row>
    <row r="1268" spans="1:17">
      <c r="A1268" s="11"/>
      <c r="B1268" s="1"/>
      <c r="C1268" s="1"/>
      <c r="Q1268" s="11"/>
    </row>
    <row r="1269" spans="1:17">
      <c r="A1269" s="11"/>
      <c r="B1269" s="1"/>
      <c r="C1269" s="1"/>
      <c r="Q1269" s="11"/>
    </row>
    <row r="1270" spans="1:17">
      <c r="A1270" s="11"/>
      <c r="B1270" s="1"/>
      <c r="C1270" s="1"/>
      <c r="Q1270" s="11"/>
    </row>
    <row r="1271" spans="1:17">
      <c r="A1271" s="11"/>
      <c r="B1271" s="1"/>
      <c r="C1271" s="1"/>
      <c r="Q1271" s="11"/>
    </row>
    <row r="1272" spans="1:17">
      <c r="A1272" s="11"/>
      <c r="B1272" s="1"/>
      <c r="C1272" s="1"/>
      <c r="Q1272" s="11"/>
    </row>
    <row r="1273" spans="1:17">
      <c r="A1273" s="11"/>
      <c r="B1273" s="1"/>
      <c r="C1273" s="1"/>
      <c r="Q1273" s="11"/>
    </row>
    <row r="1274" spans="1:17">
      <c r="A1274" s="11"/>
      <c r="B1274" s="1"/>
      <c r="C1274" s="1"/>
      <c r="Q1274" s="11"/>
    </row>
    <row r="1275" spans="1:17">
      <c r="A1275" s="11"/>
      <c r="B1275" s="1"/>
      <c r="C1275" s="1"/>
      <c r="Q1275" s="11"/>
    </row>
    <row r="1276" spans="1:17">
      <c r="A1276" s="11"/>
      <c r="B1276" s="1"/>
      <c r="C1276" s="1"/>
      <c r="Q1276" s="11"/>
    </row>
    <row r="1277" spans="1:17">
      <c r="A1277" s="11"/>
      <c r="B1277" s="1"/>
      <c r="C1277" s="1"/>
      <c r="Q1277" s="11"/>
    </row>
    <row r="1278" spans="1:17">
      <c r="A1278" s="11"/>
      <c r="B1278" s="1"/>
      <c r="C1278" s="1"/>
      <c r="Q1278" s="11"/>
    </row>
    <row r="1279" spans="1:17">
      <c r="A1279" s="11"/>
      <c r="B1279" s="1"/>
      <c r="C1279" s="1"/>
      <c r="Q1279" s="11"/>
    </row>
    <row r="1280" spans="1:17">
      <c r="A1280" s="11"/>
      <c r="B1280" s="1"/>
      <c r="C1280" s="1"/>
      <c r="Q1280" s="11"/>
    </row>
    <row r="1281" spans="1:17">
      <c r="A1281" s="11"/>
      <c r="B1281" s="1"/>
      <c r="C1281" s="1"/>
      <c r="Q1281" s="11"/>
    </row>
    <row r="1282" spans="1:17">
      <c r="A1282" s="11"/>
      <c r="B1282" s="1"/>
      <c r="C1282" s="1"/>
      <c r="Q1282" s="11"/>
    </row>
    <row r="1283" spans="1:17">
      <c r="A1283" s="11"/>
      <c r="B1283" s="1"/>
      <c r="C1283" s="1"/>
      <c r="Q1283" s="11"/>
    </row>
    <row r="1284" spans="1:17">
      <c r="A1284" s="11"/>
      <c r="B1284" s="1"/>
      <c r="C1284" s="1"/>
      <c r="Q1284" s="11"/>
    </row>
    <row r="1285" spans="1:17">
      <c r="A1285" s="11"/>
      <c r="B1285" s="1"/>
      <c r="C1285" s="1"/>
      <c r="Q1285" s="11"/>
    </row>
    <row r="1286" spans="1:17">
      <c r="A1286" s="11"/>
      <c r="B1286" s="1"/>
      <c r="C1286" s="1"/>
      <c r="Q1286" s="11"/>
    </row>
    <row r="1287" spans="1:17">
      <c r="A1287" s="11"/>
      <c r="B1287" s="1"/>
      <c r="C1287" s="1"/>
      <c r="Q1287" s="11"/>
    </row>
    <row r="1288" spans="1:17">
      <c r="A1288" s="11"/>
      <c r="B1288" s="1"/>
      <c r="C1288" s="1"/>
      <c r="Q1288" s="11"/>
    </row>
    <row r="1289" spans="1:17">
      <c r="A1289" s="11"/>
      <c r="B1289" s="1"/>
      <c r="C1289" s="1"/>
      <c r="Q1289" s="11"/>
    </row>
    <row r="1290" spans="1:17">
      <c r="A1290" s="11"/>
      <c r="B1290" s="1"/>
      <c r="C1290" s="1"/>
      <c r="Q1290" s="11"/>
    </row>
    <row r="1291" spans="1:17">
      <c r="A1291" s="11"/>
      <c r="B1291" s="1"/>
      <c r="C1291" s="1"/>
      <c r="Q1291" s="11"/>
    </row>
    <row r="1292" spans="1:17">
      <c r="A1292" s="11"/>
      <c r="B1292" s="1"/>
      <c r="C1292" s="1"/>
      <c r="Q1292" s="11"/>
    </row>
    <row r="1293" spans="1:17">
      <c r="A1293" s="11"/>
      <c r="B1293" s="1"/>
      <c r="C1293" s="1"/>
      <c r="Q1293" s="11"/>
    </row>
    <row r="1294" spans="1:17">
      <c r="A1294" s="11"/>
      <c r="B1294" s="1"/>
      <c r="C1294" s="1"/>
      <c r="Q1294" s="11"/>
    </row>
    <row r="1295" spans="1:17">
      <c r="A1295" s="11"/>
      <c r="B1295" s="1"/>
      <c r="C1295" s="1"/>
      <c r="Q1295" s="11"/>
    </row>
    <row r="1296" spans="1:17">
      <c r="A1296" s="11"/>
      <c r="B1296" s="1"/>
      <c r="C1296" s="1"/>
      <c r="Q1296" s="11"/>
    </row>
    <row r="1297" spans="1:17">
      <c r="A1297" s="11"/>
      <c r="B1297" s="1"/>
      <c r="C1297" s="1"/>
      <c r="Q1297" s="11"/>
    </row>
    <row r="1298" spans="1:17">
      <c r="A1298" s="11"/>
      <c r="B1298" s="1"/>
      <c r="C1298" s="1"/>
      <c r="Q1298" s="11"/>
    </row>
    <row r="1299" spans="1:17">
      <c r="A1299" s="11"/>
      <c r="B1299" s="1"/>
      <c r="C1299" s="1"/>
      <c r="Q1299" s="11"/>
    </row>
    <row r="1300" spans="1:17">
      <c r="A1300" s="11"/>
      <c r="B1300" s="1"/>
      <c r="C1300" s="1"/>
      <c r="Q1300" s="11"/>
    </row>
    <row r="1301" spans="1:17">
      <c r="A1301" s="11"/>
      <c r="B1301" s="1"/>
      <c r="C1301" s="1"/>
      <c r="Q1301" s="11"/>
    </row>
    <row r="1302" spans="1:17">
      <c r="A1302" s="11"/>
      <c r="B1302" s="1"/>
      <c r="C1302" s="1"/>
      <c r="Q1302" s="11"/>
    </row>
    <row r="1303" spans="1:17">
      <c r="A1303" s="11"/>
      <c r="B1303" s="1"/>
      <c r="C1303" s="1"/>
      <c r="Q1303" s="11"/>
    </row>
    <row r="1304" spans="1:17">
      <c r="A1304" s="11"/>
      <c r="B1304" s="1"/>
      <c r="C1304" s="1"/>
      <c r="Q1304" s="11"/>
    </row>
    <row r="1305" spans="1:17">
      <c r="A1305" s="11"/>
      <c r="B1305" s="1"/>
      <c r="C1305" s="1"/>
      <c r="Q1305" s="11"/>
    </row>
    <row r="1306" spans="1:17">
      <c r="A1306" s="11"/>
      <c r="B1306" s="1"/>
      <c r="C1306" s="1"/>
      <c r="Q1306" s="11"/>
    </row>
    <row r="1307" spans="1:17">
      <c r="A1307" s="11"/>
      <c r="B1307" s="1"/>
      <c r="C1307" s="1"/>
      <c r="Q1307" s="11"/>
    </row>
    <row r="1308" spans="1:17">
      <c r="A1308" s="11"/>
      <c r="B1308" s="1"/>
      <c r="C1308" s="1"/>
      <c r="Q1308" s="11"/>
    </row>
    <row r="1309" spans="1:17">
      <c r="A1309" s="11"/>
      <c r="B1309" s="1"/>
      <c r="C1309" s="1"/>
      <c r="Q1309" s="11"/>
    </row>
    <row r="1310" spans="1:17">
      <c r="A1310" s="11"/>
      <c r="B1310" s="1"/>
      <c r="C1310" s="1"/>
      <c r="Q1310" s="11"/>
    </row>
    <row r="1311" spans="1:17">
      <c r="A1311" s="11"/>
      <c r="B1311" s="1"/>
      <c r="C1311" s="1"/>
      <c r="Q1311" s="11"/>
    </row>
    <row r="1312" spans="1:17">
      <c r="A1312" s="11"/>
      <c r="B1312" s="1"/>
      <c r="C1312" s="1"/>
      <c r="Q1312" s="11"/>
    </row>
    <row r="1313" spans="1:17">
      <c r="A1313" s="11"/>
      <c r="B1313" s="1"/>
      <c r="C1313" s="1"/>
      <c r="Q1313" s="11"/>
    </row>
    <row r="1314" spans="1:17">
      <c r="A1314" s="11"/>
      <c r="B1314" s="1"/>
      <c r="C1314" s="1"/>
      <c r="Q1314" s="11"/>
    </row>
    <row r="1315" spans="1:17">
      <c r="A1315" s="11"/>
      <c r="B1315" s="1"/>
      <c r="C1315" s="1"/>
      <c r="Q1315" s="11"/>
    </row>
    <row r="1316" spans="1:17">
      <c r="A1316" s="11"/>
      <c r="B1316" s="1"/>
      <c r="C1316" s="1"/>
      <c r="Q1316" s="11"/>
    </row>
    <row r="1317" spans="1:17">
      <c r="A1317" s="11"/>
      <c r="B1317" s="1"/>
      <c r="C1317" s="1"/>
      <c r="Q1317" s="11"/>
    </row>
    <row r="1318" spans="1:17">
      <c r="A1318" s="11"/>
      <c r="B1318" s="1"/>
      <c r="C1318" s="1"/>
      <c r="Q1318" s="11"/>
    </row>
    <row r="1319" spans="1:17">
      <c r="A1319" s="11"/>
      <c r="B1319" s="1"/>
      <c r="C1319" s="1"/>
      <c r="Q1319" s="11"/>
    </row>
    <row r="1320" spans="1:17">
      <c r="A1320" s="11"/>
      <c r="B1320" s="1"/>
      <c r="C1320" s="1"/>
      <c r="Q1320" s="11"/>
    </row>
    <row r="1321" spans="1:17">
      <c r="A1321" s="11"/>
      <c r="B1321" s="1"/>
      <c r="C1321" s="1"/>
      <c r="Q1321" s="11"/>
    </row>
    <row r="1322" spans="1:17">
      <c r="A1322" s="11"/>
      <c r="B1322" s="1"/>
      <c r="C1322" s="1"/>
      <c r="Q1322" s="11"/>
    </row>
    <row r="1323" spans="1:17">
      <c r="A1323" s="11"/>
      <c r="B1323" s="1"/>
      <c r="C1323" s="1"/>
      <c r="Q1323" s="11"/>
    </row>
    <row r="1324" spans="1:17">
      <c r="A1324" s="11"/>
      <c r="B1324" s="1"/>
      <c r="C1324" s="1"/>
      <c r="Q1324" s="11"/>
    </row>
    <row r="1325" spans="1:17">
      <c r="A1325" s="11"/>
      <c r="B1325" s="1"/>
      <c r="C1325" s="1"/>
      <c r="Q1325" s="11"/>
    </row>
    <row r="1326" spans="1:17">
      <c r="A1326" s="11"/>
      <c r="B1326" s="1"/>
      <c r="C1326" s="1"/>
      <c r="Q1326" s="11"/>
    </row>
    <row r="1327" spans="1:17">
      <c r="A1327" s="11"/>
      <c r="B1327" s="1"/>
      <c r="C1327" s="1"/>
      <c r="Q1327" s="11"/>
    </row>
    <row r="1328" spans="1:17">
      <c r="A1328" s="11"/>
      <c r="B1328" s="1"/>
      <c r="C1328" s="1"/>
      <c r="Q1328" s="11"/>
    </row>
    <row r="1329" spans="1:17">
      <c r="A1329" s="11"/>
      <c r="B1329" s="1"/>
      <c r="C1329" s="1"/>
      <c r="Q1329" s="11"/>
    </row>
    <row r="1330" spans="1:17">
      <c r="A1330" s="11"/>
      <c r="B1330" s="1"/>
      <c r="C1330" s="1"/>
      <c r="Q1330" s="11"/>
    </row>
    <row r="1331" spans="1:17">
      <c r="A1331" s="11"/>
      <c r="B1331" s="1"/>
      <c r="C1331" s="1"/>
      <c r="Q1331" s="11"/>
    </row>
    <row r="1332" spans="1:17">
      <c r="A1332" s="11"/>
      <c r="B1332" s="1"/>
      <c r="C1332" s="1"/>
      <c r="Q1332" s="11"/>
    </row>
    <row r="1333" spans="1:17">
      <c r="A1333" s="11"/>
      <c r="B1333" s="1"/>
      <c r="C1333" s="1"/>
      <c r="Q1333" s="11"/>
    </row>
    <row r="1334" spans="1:17">
      <c r="A1334" s="11"/>
      <c r="B1334" s="1"/>
      <c r="C1334" s="1"/>
      <c r="Q1334" s="11"/>
    </row>
    <row r="1335" spans="1:17">
      <c r="A1335" s="11"/>
      <c r="B1335" s="1"/>
      <c r="C1335" s="1"/>
      <c r="Q1335" s="11"/>
    </row>
    <row r="1336" spans="1:17">
      <c r="A1336" s="11"/>
      <c r="B1336" s="1"/>
      <c r="C1336" s="1"/>
      <c r="Q1336" s="11"/>
    </row>
    <row r="1337" spans="1:17">
      <c r="A1337" s="11"/>
      <c r="B1337" s="1"/>
      <c r="C1337" s="1"/>
      <c r="Q1337" s="11"/>
    </row>
    <row r="1338" spans="1:17">
      <c r="A1338" s="11"/>
      <c r="B1338" s="1"/>
      <c r="C1338" s="1"/>
      <c r="Q1338" s="11"/>
    </row>
    <row r="1339" spans="1:17">
      <c r="A1339" s="11"/>
      <c r="B1339" s="1"/>
      <c r="C1339" s="1"/>
      <c r="Q1339" s="11"/>
    </row>
    <row r="1340" spans="1:17">
      <c r="A1340" s="11"/>
      <c r="B1340" s="1"/>
      <c r="C1340" s="1"/>
      <c r="Q1340" s="11"/>
    </row>
    <row r="1341" spans="1:17">
      <c r="A1341" s="11"/>
      <c r="B1341" s="1"/>
      <c r="C1341" s="1"/>
      <c r="Q1341" s="11"/>
    </row>
    <row r="1342" spans="1:17">
      <c r="A1342" s="11"/>
      <c r="B1342" s="1"/>
      <c r="C1342" s="1"/>
      <c r="Q1342" s="11"/>
    </row>
    <row r="1343" spans="1:17">
      <c r="A1343" s="11"/>
      <c r="B1343" s="1"/>
      <c r="C1343" s="1"/>
      <c r="Q1343" s="11"/>
    </row>
    <row r="1344" spans="1:17">
      <c r="A1344" s="11"/>
      <c r="B1344" s="1"/>
      <c r="C1344" s="1"/>
      <c r="Q1344" s="11"/>
    </row>
    <row r="1345" spans="1:17">
      <c r="A1345" s="11"/>
      <c r="B1345" s="1"/>
      <c r="C1345" s="1"/>
      <c r="Q1345" s="11"/>
    </row>
    <row r="1346" spans="1:17">
      <c r="A1346" s="11"/>
      <c r="B1346" s="1"/>
      <c r="C1346" s="1"/>
      <c r="Q1346" s="11"/>
    </row>
    <row r="1347" spans="1:17">
      <c r="A1347" s="11"/>
      <c r="B1347" s="1"/>
      <c r="C1347" s="1"/>
      <c r="Q1347" s="11"/>
    </row>
    <row r="1348" spans="1:17">
      <c r="A1348" s="11"/>
      <c r="B1348" s="1"/>
      <c r="C1348" s="1"/>
      <c r="Q1348" s="11"/>
    </row>
    <row r="1349" spans="1:17">
      <c r="A1349" s="11"/>
      <c r="B1349" s="1"/>
      <c r="C1349" s="1"/>
      <c r="Q1349" s="11"/>
    </row>
    <row r="1350" spans="1:17">
      <c r="A1350" s="11"/>
      <c r="B1350" s="1"/>
      <c r="C1350" s="1"/>
      <c r="Q1350" s="11"/>
    </row>
    <row r="1351" spans="1:17">
      <c r="A1351" s="11"/>
      <c r="B1351" s="1"/>
      <c r="C1351" s="1"/>
      <c r="Q1351" s="11"/>
    </row>
    <row r="1352" spans="1:17">
      <c r="A1352" s="11"/>
      <c r="B1352" s="1"/>
      <c r="C1352" s="1"/>
      <c r="Q1352" s="11"/>
    </row>
    <row r="1353" spans="1:17">
      <c r="A1353" s="11"/>
      <c r="B1353" s="1"/>
      <c r="C1353" s="1"/>
      <c r="Q1353" s="11"/>
    </row>
    <row r="1354" spans="1:17">
      <c r="A1354" s="11"/>
      <c r="B1354" s="1"/>
      <c r="C1354" s="1"/>
      <c r="Q1354" s="11"/>
    </row>
    <row r="1355" spans="1:17">
      <c r="A1355" s="11"/>
      <c r="B1355" s="1"/>
      <c r="C1355" s="1"/>
      <c r="Q1355" s="11"/>
    </row>
    <row r="1356" spans="1:17">
      <c r="A1356" s="11"/>
      <c r="B1356" s="1"/>
      <c r="C1356" s="1"/>
      <c r="Q1356" s="11"/>
    </row>
    <row r="1357" spans="1:17">
      <c r="A1357" s="11"/>
      <c r="B1357" s="1"/>
      <c r="C1357" s="1"/>
      <c r="Q1357" s="11"/>
    </row>
    <row r="1358" spans="1:17">
      <c r="A1358" s="11"/>
      <c r="B1358" s="1"/>
      <c r="C1358" s="1"/>
      <c r="Q1358" s="11"/>
    </row>
    <row r="1359" spans="1:17">
      <c r="A1359" s="11"/>
      <c r="B1359" s="1"/>
      <c r="C1359" s="1"/>
      <c r="Q1359" s="11"/>
    </row>
    <row r="1360" spans="1:17">
      <c r="A1360" s="11"/>
      <c r="B1360" s="1"/>
      <c r="C1360" s="1"/>
      <c r="Q1360" s="11"/>
    </row>
    <row r="1361" spans="1:17">
      <c r="A1361" s="11"/>
      <c r="B1361" s="1"/>
      <c r="C1361" s="1"/>
      <c r="Q1361" s="11"/>
    </row>
    <row r="1362" spans="1:17">
      <c r="A1362" s="11"/>
      <c r="B1362" s="1"/>
      <c r="C1362" s="1"/>
      <c r="Q1362" s="11"/>
    </row>
    <row r="1363" spans="1:17">
      <c r="A1363" s="11"/>
      <c r="B1363" s="1"/>
      <c r="C1363" s="1"/>
      <c r="Q1363" s="11"/>
    </row>
    <row r="1364" spans="1:17">
      <c r="A1364" s="11"/>
      <c r="B1364" s="1"/>
      <c r="C1364" s="1"/>
      <c r="Q1364" s="11"/>
    </row>
    <row r="1365" spans="1:17">
      <c r="A1365" s="11"/>
      <c r="B1365" s="1"/>
      <c r="C1365" s="1"/>
      <c r="Q1365" s="11"/>
    </row>
    <row r="1366" spans="1:17">
      <c r="A1366" s="11"/>
      <c r="B1366" s="1"/>
      <c r="C1366" s="1"/>
      <c r="Q1366" s="11"/>
    </row>
    <row r="1367" spans="1:17">
      <c r="A1367" s="11"/>
      <c r="B1367" s="1"/>
      <c r="C1367" s="1"/>
      <c r="Q1367" s="11"/>
    </row>
    <row r="1368" spans="1:17">
      <c r="A1368" s="11"/>
      <c r="B1368" s="1"/>
      <c r="C1368" s="1"/>
      <c r="Q1368" s="11"/>
    </row>
    <row r="1369" spans="1:17">
      <c r="A1369" s="11"/>
      <c r="B1369" s="1"/>
      <c r="C1369" s="1"/>
      <c r="Q1369" s="11"/>
    </row>
    <row r="1370" spans="1:17">
      <c r="A1370" s="11"/>
      <c r="B1370" s="1"/>
      <c r="C1370" s="1"/>
      <c r="Q1370" s="11"/>
    </row>
    <row r="1371" spans="1:17">
      <c r="A1371" s="11"/>
      <c r="B1371" s="1"/>
      <c r="C1371" s="1"/>
      <c r="Q1371" s="11"/>
    </row>
    <row r="1372" spans="1:17">
      <c r="A1372" s="11"/>
      <c r="B1372" s="1"/>
      <c r="C1372" s="1"/>
      <c r="Q1372" s="11"/>
    </row>
    <row r="1373" spans="1:17">
      <c r="A1373" s="11"/>
      <c r="B1373" s="1"/>
      <c r="C1373" s="1"/>
      <c r="Q1373" s="11"/>
    </row>
    <row r="1374" spans="1:17">
      <c r="A1374" s="11"/>
      <c r="B1374" s="1"/>
      <c r="C1374" s="1"/>
      <c r="Q1374" s="11"/>
    </row>
    <row r="1375" spans="1:17">
      <c r="A1375" s="11"/>
      <c r="B1375" s="1"/>
      <c r="C1375" s="1"/>
      <c r="Q1375" s="11"/>
    </row>
    <row r="1376" spans="1:17">
      <c r="A1376" s="11"/>
      <c r="B1376" s="1"/>
      <c r="C1376" s="1"/>
      <c r="Q1376" s="11"/>
    </row>
    <row r="1377" spans="1:17">
      <c r="A1377" s="11"/>
      <c r="B1377" s="1"/>
      <c r="C1377" s="1"/>
      <c r="Q1377" s="11"/>
    </row>
    <row r="1378" spans="1:17">
      <c r="A1378" s="11"/>
      <c r="B1378" s="1"/>
      <c r="C1378" s="1"/>
      <c r="Q1378" s="11"/>
    </row>
    <row r="1379" spans="1:17">
      <c r="A1379" s="11"/>
      <c r="B1379" s="1"/>
      <c r="C1379" s="1"/>
      <c r="Q1379" s="11"/>
    </row>
    <row r="1380" spans="1:17">
      <c r="A1380" s="11"/>
      <c r="B1380" s="1"/>
      <c r="C1380" s="1"/>
      <c r="Q1380" s="11"/>
    </row>
    <row r="1381" spans="1:17">
      <c r="A1381" s="11"/>
      <c r="B1381" s="1"/>
      <c r="C1381" s="1"/>
      <c r="Q1381" s="11"/>
    </row>
    <row r="1382" spans="1:17">
      <c r="A1382" s="11"/>
      <c r="B1382" s="1"/>
      <c r="C1382" s="1"/>
      <c r="Q1382" s="11"/>
    </row>
    <row r="1383" spans="1:17">
      <c r="A1383" s="11"/>
      <c r="B1383" s="1"/>
      <c r="C1383" s="1"/>
      <c r="Q1383" s="11"/>
    </row>
    <row r="1384" spans="1:17">
      <c r="A1384" s="11"/>
      <c r="B1384" s="1"/>
      <c r="C1384" s="1"/>
      <c r="Q1384" s="11"/>
    </row>
    <row r="1385" spans="1:17">
      <c r="A1385" s="11"/>
      <c r="B1385" s="1"/>
      <c r="C1385" s="1"/>
      <c r="Q1385" s="11"/>
    </row>
    <row r="1386" spans="1:17">
      <c r="A1386" s="11"/>
      <c r="B1386" s="1"/>
      <c r="C1386" s="1"/>
      <c r="Q1386" s="11"/>
    </row>
    <row r="1387" spans="1:17">
      <c r="A1387" s="11"/>
      <c r="B1387" s="1"/>
      <c r="C1387" s="1"/>
      <c r="Q1387" s="11"/>
    </row>
    <row r="1388" spans="1:17">
      <c r="A1388" s="11"/>
      <c r="B1388" s="1"/>
      <c r="C1388" s="1"/>
      <c r="Q1388" s="11"/>
    </row>
    <row r="1389" spans="1:17">
      <c r="A1389" s="11"/>
      <c r="B1389" s="1"/>
      <c r="C1389" s="1"/>
      <c r="Q1389" s="11"/>
    </row>
    <row r="1390" spans="1:17">
      <c r="A1390" s="11"/>
      <c r="B1390" s="1"/>
      <c r="C1390" s="1"/>
      <c r="Q1390" s="11"/>
    </row>
    <row r="1391" spans="1:17">
      <c r="A1391" s="11"/>
      <c r="B1391" s="1"/>
      <c r="C1391" s="1"/>
      <c r="Q1391" s="11"/>
    </row>
    <row r="1392" spans="1:17">
      <c r="A1392" s="11"/>
      <c r="B1392" s="1"/>
      <c r="C1392" s="1"/>
      <c r="Q1392" s="11"/>
    </row>
    <row r="1393" spans="1:17">
      <c r="A1393" s="11"/>
      <c r="B1393" s="1"/>
      <c r="C1393" s="1"/>
      <c r="Q1393" s="11"/>
    </row>
    <row r="1394" spans="1:17">
      <c r="A1394" s="11"/>
      <c r="B1394" s="1"/>
      <c r="C1394" s="1"/>
      <c r="Q1394" s="11"/>
    </row>
    <row r="1395" spans="1:17">
      <c r="A1395" s="11"/>
      <c r="B1395" s="1"/>
      <c r="C1395" s="1"/>
      <c r="Q1395" s="11"/>
    </row>
    <row r="1396" spans="1:17">
      <c r="A1396" s="11"/>
      <c r="B1396" s="1"/>
      <c r="C1396" s="1"/>
      <c r="Q1396" s="11"/>
    </row>
    <row r="1397" spans="1:17">
      <c r="A1397" s="11"/>
      <c r="B1397" s="1"/>
      <c r="C1397" s="1"/>
      <c r="Q1397" s="11"/>
    </row>
    <row r="1398" spans="1:17">
      <c r="A1398" s="11"/>
      <c r="B1398" s="1"/>
      <c r="C1398" s="1"/>
      <c r="Q1398" s="11"/>
    </row>
    <row r="1399" spans="1:17">
      <c r="A1399" s="11"/>
      <c r="B1399" s="1"/>
      <c r="C1399" s="1"/>
      <c r="Q1399" s="11"/>
    </row>
    <row r="1400" spans="1:17">
      <c r="A1400" s="11"/>
      <c r="B1400" s="1"/>
      <c r="C1400" s="1"/>
      <c r="Q1400" s="11"/>
    </row>
    <row r="1401" spans="1:17">
      <c r="A1401" s="11"/>
      <c r="B1401" s="1"/>
      <c r="C1401" s="1"/>
      <c r="Q1401" s="11"/>
    </row>
    <row r="1402" spans="1:17">
      <c r="A1402" s="11"/>
      <c r="B1402" s="1"/>
      <c r="C1402" s="1"/>
      <c r="Q1402" s="11"/>
    </row>
    <row r="1403" spans="1:17">
      <c r="A1403" s="11"/>
      <c r="B1403" s="1"/>
      <c r="C1403" s="1"/>
      <c r="Q1403" s="11"/>
    </row>
    <row r="1404" spans="1:17">
      <c r="A1404" s="11"/>
      <c r="B1404" s="1"/>
      <c r="C1404" s="1"/>
      <c r="Q1404" s="11"/>
    </row>
    <row r="1405" spans="1:17">
      <c r="A1405" s="11"/>
      <c r="B1405" s="1"/>
      <c r="C1405" s="1"/>
      <c r="Q1405" s="11"/>
    </row>
    <row r="1406" spans="1:17">
      <c r="A1406" s="11"/>
      <c r="B1406" s="1"/>
      <c r="C1406" s="1"/>
      <c r="Q1406" s="11"/>
    </row>
    <row r="1407" spans="1:17">
      <c r="A1407" s="11"/>
      <c r="B1407" s="1"/>
      <c r="C1407" s="1"/>
      <c r="Q1407" s="11"/>
    </row>
    <row r="1408" spans="1:17">
      <c r="A1408" s="11"/>
      <c r="B1408" s="1"/>
      <c r="C1408" s="1"/>
      <c r="Q1408" s="11"/>
    </row>
    <row r="1409" spans="1:17">
      <c r="A1409" s="11"/>
      <c r="B1409" s="1"/>
      <c r="C1409" s="1"/>
      <c r="Q1409" s="11"/>
    </row>
    <row r="1410" spans="1:17">
      <c r="A1410" s="11"/>
      <c r="B1410" s="1"/>
      <c r="C1410" s="1"/>
      <c r="Q1410" s="11"/>
    </row>
    <row r="1411" spans="1:17">
      <c r="A1411" s="11"/>
      <c r="B1411" s="1"/>
      <c r="C1411" s="1"/>
      <c r="Q1411" s="11"/>
    </row>
    <row r="1412" spans="1:17">
      <c r="A1412" s="11"/>
      <c r="B1412" s="1"/>
      <c r="C1412" s="1"/>
      <c r="Q1412" s="11"/>
    </row>
    <row r="1413" spans="1:17">
      <c r="A1413" s="11"/>
      <c r="B1413" s="1"/>
      <c r="C1413" s="1"/>
      <c r="Q1413" s="11"/>
    </row>
    <row r="1414" spans="1:17">
      <c r="A1414" s="11"/>
      <c r="B1414" s="1"/>
      <c r="C1414" s="1"/>
      <c r="Q1414" s="11"/>
    </row>
    <row r="1415" spans="1:17">
      <c r="A1415" s="11"/>
      <c r="B1415" s="1"/>
      <c r="C1415" s="1"/>
      <c r="Q1415" s="11"/>
    </row>
    <row r="1416" spans="1:17">
      <c r="A1416" s="11"/>
      <c r="B1416" s="1"/>
      <c r="C1416" s="1"/>
      <c r="Q1416" s="11"/>
    </row>
    <row r="1417" spans="1:17">
      <c r="A1417" s="11"/>
      <c r="B1417" s="1"/>
      <c r="C1417" s="1"/>
      <c r="Q1417" s="11"/>
    </row>
    <row r="1418" spans="1:17">
      <c r="A1418" s="11"/>
      <c r="B1418" s="1"/>
      <c r="C1418" s="1"/>
      <c r="Q1418" s="11"/>
    </row>
    <row r="1419" spans="1:17">
      <c r="A1419" s="11"/>
      <c r="B1419" s="1"/>
      <c r="C1419" s="1"/>
      <c r="Q1419" s="11"/>
    </row>
    <row r="1420" spans="1:17">
      <c r="A1420" s="11"/>
      <c r="B1420" s="1"/>
      <c r="C1420" s="1"/>
      <c r="Q1420" s="11"/>
    </row>
    <row r="1421" spans="1:17">
      <c r="A1421" s="11"/>
      <c r="B1421" s="1"/>
      <c r="C1421" s="1"/>
      <c r="Q1421" s="11"/>
    </row>
    <row r="1422" spans="1:17">
      <c r="A1422" s="11"/>
      <c r="B1422" s="1"/>
      <c r="C1422" s="1"/>
      <c r="Q1422" s="11"/>
    </row>
    <row r="1423" spans="1:17">
      <c r="A1423" s="11"/>
      <c r="B1423" s="1"/>
      <c r="C1423" s="1"/>
      <c r="Q1423" s="11"/>
    </row>
    <row r="1424" spans="1:17">
      <c r="A1424" s="11"/>
      <c r="B1424" s="1"/>
      <c r="C1424" s="1"/>
      <c r="Q1424" s="11"/>
    </row>
    <row r="1425" spans="1:17">
      <c r="A1425" s="11"/>
      <c r="B1425" s="1"/>
      <c r="C1425" s="1"/>
      <c r="Q1425" s="11"/>
    </row>
    <row r="1426" spans="1:17">
      <c r="A1426" s="11"/>
      <c r="B1426" s="1"/>
      <c r="C1426" s="1"/>
      <c r="Q1426" s="11"/>
    </row>
    <row r="1427" spans="1:17">
      <c r="A1427" s="11"/>
      <c r="B1427" s="1"/>
      <c r="C1427" s="1"/>
      <c r="Q1427" s="11"/>
    </row>
    <row r="1428" spans="1:17">
      <c r="A1428" s="11"/>
      <c r="B1428" s="1"/>
      <c r="C1428" s="1"/>
      <c r="Q1428" s="11"/>
    </row>
    <row r="1429" spans="1:17">
      <c r="A1429" s="11"/>
      <c r="B1429" s="1"/>
      <c r="C1429" s="1"/>
      <c r="Q1429" s="11"/>
    </row>
    <row r="1430" spans="1:17">
      <c r="A1430" s="11"/>
      <c r="B1430" s="1"/>
      <c r="C1430" s="1"/>
      <c r="Q1430" s="11"/>
    </row>
    <row r="1431" spans="1:17">
      <c r="A1431" s="11"/>
      <c r="B1431" s="1"/>
      <c r="C1431" s="1"/>
      <c r="Q1431" s="11"/>
    </row>
    <row r="1432" spans="1:17">
      <c r="A1432" s="11"/>
      <c r="B1432" s="1"/>
      <c r="C1432" s="1"/>
      <c r="Q1432" s="11"/>
    </row>
    <row r="1433" spans="1:17">
      <c r="A1433" s="11"/>
      <c r="B1433" s="1"/>
      <c r="C1433" s="1"/>
      <c r="Q1433" s="11"/>
    </row>
    <row r="1434" spans="1:17">
      <c r="A1434" s="11"/>
      <c r="B1434" s="1"/>
      <c r="C1434" s="1"/>
      <c r="Q1434" s="11"/>
    </row>
    <row r="1435" spans="1:17">
      <c r="A1435" s="11"/>
      <c r="B1435" s="1"/>
      <c r="C1435" s="1"/>
      <c r="Q1435" s="11"/>
    </row>
    <row r="1436" spans="1:17">
      <c r="A1436" s="11"/>
      <c r="B1436" s="1"/>
      <c r="C1436" s="1"/>
      <c r="Q1436" s="11"/>
    </row>
    <row r="1437" spans="1:17">
      <c r="A1437" s="11"/>
      <c r="B1437" s="1"/>
      <c r="C1437" s="1"/>
      <c r="Q1437" s="11"/>
    </row>
    <row r="1438" spans="1:17">
      <c r="A1438" s="11"/>
      <c r="B1438" s="1"/>
      <c r="C1438" s="1"/>
      <c r="Q1438" s="11"/>
    </row>
    <row r="1439" spans="1:17">
      <c r="A1439" s="11"/>
      <c r="B1439" s="1"/>
      <c r="C1439" s="1"/>
      <c r="Q1439" s="11"/>
    </row>
    <row r="1440" spans="1:17">
      <c r="A1440" s="11"/>
      <c r="B1440" s="1"/>
      <c r="C1440" s="1"/>
      <c r="Q1440" s="11"/>
    </row>
    <row r="1441" spans="1:17">
      <c r="A1441" s="11"/>
      <c r="B1441" s="1"/>
      <c r="C1441" s="1"/>
      <c r="Q1441" s="11"/>
    </row>
    <row r="1442" spans="1:17">
      <c r="A1442" s="11"/>
      <c r="B1442" s="1"/>
      <c r="C1442" s="1"/>
      <c r="Q1442" s="11"/>
    </row>
    <row r="1443" spans="1:17">
      <c r="A1443" s="11"/>
      <c r="B1443" s="1"/>
      <c r="C1443" s="1"/>
      <c r="Q1443" s="11"/>
    </row>
    <row r="1444" spans="1:17">
      <c r="A1444" s="11"/>
      <c r="B1444" s="1"/>
      <c r="C1444" s="1"/>
      <c r="Q1444" s="11"/>
    </row>
    <row r="1445" spans="1:17">
      <c r="A1445" s="11"/>
      <c r="B1445" s="1"/>
      <c r="C1445" s="1"/>
      <c r="Q1445" s="11"/>
    </row>
    <row r="1446" spans="1:17">
      <c r="A1446" s="11"/>
      <c r="B1446" s="1"/>
      <c r="C1446" s="1"/>
      <c r="Q1446" s="11"/>
    </row>
    <row r="1447" spans="1:17">
      <c r="A1447" s="11"/>
      <c r="B1447" s="1"/>
      <c r="C1447" s="1"/>
      <c r="Q1447" s="11"/>
    </row>
    <row r="1448" spans="1:17">
      <c r="A1448" s="11"/>
      <c r="B1448" s="1"/>
      <c r="C1448" s="1"/>
      <c r="Q1448" s="11"/>
    </row>
    <row r="1449" spans="1:17">
      <c r="A1449" s="11"/>
      <c r="B1449" s="1"/>
      <c r="C1449" s="1"/>
    </row>
  </sheetData>
  <pageMargins left="0.70866141732283472" right="0.70866141732283472" top="0.74803149606299213" bottom="0.74803149606299213" header="0.31496062992125984" footer="0.31496062992125984"/>
  <pageSetup paperSize="9" scale="54" orientation="portrait" r:id="rId1"/>
  <colBreaks count="1" manualBreakCount="1">
    <brk id="13" max="1048575" man="1"/>
  </colBreak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2018-05</vt:lpstr>
      <vt:lpstr>'2018-05'!Obszar_wydruku</vt:lpstr>
      <vt:lpstr>'2018-05'!Tytuły_wydruku</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Pawel</dc:creator>
  <cp:lastModifiedBy>Marcin Suchożebrski</cp:lastModifiedBy>
  <cp:lastPrinted>2018-06-21T10:20:08Z</cp:lastPrinted>
  <dcterms:created xsi:type="dcterms:W3CDTF">2014-06-30T06:43:00Z</dcterms:created>
  <dcterms:modified xsi:type="dcterms:W3CDTF">2018-06-21T10:20:28Z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1033-10.2.0.5934</vt:lpwstr>
  </property>
</Properties>
</file>